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刘晓畅\F\预算执行\2011-2020年总决算报表\2020尤溪县政府决算公开\"/>
    </mc:Choice>
  </mc:AlternateContent>
  <bookViews>
    <workbookView xWindow="0" yWindow="0" windowWidth="23895" windowHeight="10350" firstSheet="7" activeTab="9"/>
  </bookViews>
  <sheets>
    <sheet name="封面" sheetId="164" r:id="rId1"/>
    <sheet name="附表2-1" sheetId="136" r:id="rId2"/>
    <sheet name="附表2-2" sheetId="137" r:id="rId3"/>
    <sheet name="附表2-3" sheetId="138" r:id="rId4"/>
    <sheet name="附表2-4" sheetId="139" r:id="rId5"/>
    <sheet name="附表2-5" sheetId="140" r:id="rId6"/>
    <sheet name="附表2-6" sheetId="141" r:id="rId7"/>
    <sheet name="附表2-7" sheetId="142" r:id="rId8"/>
    <sheet name="附表2-8" sheetId="143" r:id="rId9"/>
    <sheet name="附表2-9" sheetId="144" r:id="rId10"/>
    <sheet name="附表2-10" sheetId="145" r:id="rId11"/>
    <sheet name="附表2-11" sheetId="146" r:id="rId12"/>
    <sheet name="附表2-12" sheetId="147" r:id="rId13"/>
    <sheet name="附表2-13" sheetId="148" r:id="rId14"/>
    <sheet name="附表2-14" sheetId="149" r:id="rId15"/>
    <sheet name="附表2-15" sheetId="150" r:id="rId16"/>
    <sheet name="附表2-16" sheetId="151" r:id="rId17"/>
    <sheet name="附表2-17" sheetId="152" r:id="rId18"/>
    <sheet name="附表2-18" sheetId="153" r:id="rId19"/>
    <sheet name="附表2-19" sheetId="154" r:id="rId20"/>
    <sheet name="附表2-20" sheetId="155" r:id="rId21"/>
    <sheet name="附表2-21" sheetId="156" r:id="rId22"/>
    <sheet name="附表2-22" sheetId="157" r:id="rId23"/>
    <sheet name="附表5-1" sheetId="158" r:id="rId24"/>
    <sheet name="附表5-2" sheetId="159" r:id="rId25"/>
    <sheet name="附表5-3" sheetId="160" r:id="rId26"/>
    <sheet name="附表5-4" sheetId="167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11" hidden="1">'附表2-11'!$A$5:$B$17</definedName>
    <definedName name="_xlnm._FilterDatabase" localSheetId="13" hidden="1">'附表2-13'!$A$4:$G$16</definedName>
    <definedName name="_xlnm._FilterDatabase" localSheetId="5" hidden="1">'附表2-5'!$A$2:$E$33</definedName>
    <definedName name="_Order1" hidden="1">255</definedName>
    <definedName name="_Order2" hidden="1">255</definedName>
    <definedName name="_xlnm.Database" localSheetId="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24">#REF!</definedName>
    <definedName name="_xlnm.Database" localSheetId="26">#REF!</definedName>
    <definedName name="_xlnm.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24">#REF!</definedName>
    <definedName name="database2" localSheetId="26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 localSheetId="7">#REF!</definedName>
    <definedName name="database3" localSheetId="24">#REF!</definedName>
    <definedName name="database3" localSheetId="26">#REF!</definedName>
    <definedName name="database3">#REF!</definedName>
    <definedName name="gxxe2003">[1]P1012001!$A$6:$E$117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 localSheetId="7">#REF!</definedName>
    <definedName name="hhhh" localSheetId="24">#REF!</definedName>
    <definedName name="hhhh" localSheetId="26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 localSheetId="7">#REF!</definedName>
    <definedName name="kkkk" localSheetId="24">#REF!</definedName>
    <definedName name="kkkk" localSheetId="26">#REF!</definedName>
    <definedName name="kkkk">#REF!</definedName>
    <definedName name="_xlnm.Print_Area" localSheetId="0">封面!$A$1:$C$36</definedName>
    <definedName name="_xlnm.Print_Area" localSheetId="10">'附表2-10'!$A$1:$F$33</definedName>
    <definedName name="_xlnm.Print_Area" localSheetId="12">'附表2-12'!$A$1:$E$34</definedName>
    <definedName name="_xlnm.Print_Area" localSheetId="13">'附表2-13'!$A$1:$E$13</definedName>
    <definedName name="_xlnm.Print_Area" localSheetId="3">'附表2-3'!$A$1:$F$41</definedName>
    <definedName name="_xlnm.Print_Area" localSheetId="9">'附表2-9'!$A$1:$B$27</definedName>
    <definedName name="_xlnm.Print_Titles" localSheetId="13">'附表2-13'!$2:$4</definedName>
    <definedName name="_xlnm.Print_Titles" localSheetId="21">'附表2-21'!$1:$5</definedName>
    <definedName name="_xlnm.Print_Titles" localSheetId="22">'附表2-22'!$1:$5</definedName>
    <definedName name="_xlnm.Print_Titles" localSheetId="5">'附表2-5'!$2:$5</definedName>
    <definedName name="_xlnm.Print_Titles" localSheetId="7">'附表2-7'!$1:$4</definedName>
    <definedName name="_xlnm.Print_Titles" localSheetId="8">'附表2-8'!$2:$4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 localSheetId="7">#REF!</definedName>
    <definedName name="UU" localSheetId="24">#REF!</definedName>
    <definedName name="UU" localSheetId="26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7">#REF!</definedName>
    <definedName name="YY" localSheetId="24">#REF!</definedName>
    <definedName name="YY" localSheetId="26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'附表2-10'!$A$2:$B$24</definedName>
    <definedName name="Z_1B8CC353_4DAD_466F_A79F_85C14D5E5BD0_.wvu.PrintArea" localSheetId="11" hidden="1">'附表2-11'!$A$2:$B$17</definedName>
    <definedName name="Z_1B8CC353_4DAD_466F_A79F_85C14D5E5BD0_.wvu.PrintTitles" localSheetId="11" hidden="1">'附表2-11'!$A:$A,'附表2-11'!$2:$4</definedName>
    <definedName name="Z_1FEF1881_564B_4F03_AB90_64DC0D49B898_.wvu.FilterData" localSheetId="11" hidden="1">'附表2-11'!$A$5:$B$17</definedName>
    <definedName name="Z_1FEF1881_564B_4F03_AB90_64DC0D49B898_.wvu.PrintArea" localSheetId="1" hidden="1">'附表2-1'!$A$2:$C$19</definedName>
    <definedName name="Z_1FEF1881_564B_4F03_AB90_64DC0D49B898_.wvu.PrintArea" localSheetId="10" hidden="1">'附表2-10'!$A$2:$B$24</definedName>
    <definedName name="Z_1FEF1881_564B_4F03_AB90_64DC0D49B898_.wvu.PrintArea" localSheetId="11" hidden="1">'附表2-11'!$A$2:$B$17</definedName>
    <definedName name="Z_1FEF1881_564B_4F03_AB90_64DC0D49B898_.wvu.PrintTitles" localSheetId="11" hidden="1">'附表2-11'!$A:$A,'附表2-11'!$2:$4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'附表2-11'!$A$5:$B$17</definedName>
    <definedName name="Z_3A7D6B19_105C_4E01_8F43_FEDD708FF2D5_.wvu.PrintArea" localSheetId="1" hidden="1">'附表2-1'!$A$2:$C$19</definedName>
    <definedName name="Z_3A7D6B19_105C_4E01_8F43_FEDD708FF2D5_.wvu.PrintArea" localSheetId="10" hidden="1">'附表2-10'!$A$2:$B$24</definedName>
    <definedName name="Z_3A7D6B19_105C_4E01_8F43_FEDD708FF2D5_.wvu.PrintArea" localSheetId="11" hidden="1">'附表2-11'!$A$2:$B$17</definedName>
    <definedName name="Z_3A7D6B19_105C_4E01_8F43_FEDD708FF2D5_.wvu.PrintTitles" localSheetId="11" hidden="1">'附表2-11'!$A:$A,'附表2-11'!$2:$4</definedName>
    <definedName name="Z_7B52946E_CE3E_4980_8F9C_4BCB8C03E9C3_.wvu.Cols" localSheetId="10" hidden="1">'附表2-10'!#REF!</definedName>
    <definedName name="Z_7B52946E_CE3E_4980_8F9C_4BCB8C03E9C3_.wvu.PrintArea" localSheetId="10" hidden="1">'附表2-10'!$A$2:$B$24</definedName>
    <definedName name="Z_7B52946E_CE3E_4980_8F9C_4BCB8C03E9C3_.wvu.PrintArea" localSheetId="11" hidden="1">'附表2-11'!$A$2:$B$17</definedName>
    <definedName name="Z_7B52946E_CE3E_4980_8F9C_4BCB8C03E9C3_.wvu.PrintTitles" localSheetId="11" hidden="1">'附表2-11'!$A:$A,'附表2-11'!$2:$4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'附表2-10'!$A$2:$B$24</definedName>
    <definedName name="Z_CAD6146B_8F15_4369_9303_2BB10FC3C3E0_.wvu.PrintArea" localSheetId="11" hidden="1">'附表2-11'!$A$2:$B$17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'附表2-11'!$A:$A,'附表2-11'!$2:$4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'附表2-10'!$A$2:$B$24</definedName>
    <definedName name="Z_F8CF60C6_4E8F_4A9F_9B0F_A4F77EE32117_.wvu.PrintArea" localSheetId="11" hidden="1">'附表2-11'!$A$2:$B$17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'附表2-11'!$A:$A,'附表2-11'!$2:$4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'附表2-1'!$A$2:$C$19</definedName>
    <definedName name="Z_FFF542D3_1EBE_4A26_871D_0D05BB1CC9BF_.wvu.PrintArea" localSheetId="10" hidden="1">'附表2-10'!$A$2:$B$24</definedName>
    <definedName name="Z_FFF542D3_1EBE_4A26_871D_0D05BB1CC9BF_.wvu.PrintArea" localSheetId="11" hidden="1">'附表2-11'!$A$2:$B$15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'附表2-11'!$A:$A,'附表2-11'!$2:$4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24">#REF!</definedName>
    <definedName name="地区名称" localSheetId="26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 localSheetId="7">#REF!</definedName>
    <definedName name="福州" localSheetId="24">#REF!</definedName>
    <definedName name="福州" localSheetId="26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 localSheetId="24">#REF!</definedName>
    <definedName name="汇率" localSheetId="26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 localSheetId="7">'[2]C01-1'!#REF!</definedName>
    <definedName name="全额差额比例" localSheetId="24">'[3]C01-1'!#REF!</definedName>
    <definedName name="全额差额比例" localSheetId="26">'[4]C01-1'!#REF!</definedName>
    <definedName name="全额差额比例">'[4]C01-1'!#REF!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 localSheetId="24">#REF!</definedName>
    <definedName name="生产列1" localSheetId="26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 localSheetId="24">#REF!</definedName>
    <definedName name="生产列11" localSheetId="26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 localSheetId="24">#REF!</definedName>
    <definedName name="生产列15" localSheetId="26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 localSheetId="24">#REF!</definedName>
    <definedName name="生产列16" localSheetId="26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 localSheetId="24">#REF!</definedName>
    <definedName name="生产列17" localSheetId="26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 localSheetId="24">#REF!</definedName>
    <definedName name="生产列19" localSheetId="26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 localSheetId="24">#REF!</definedName>
    <definedName name="生产列2" localSheetId="26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 localSheetId="24">#REF!</definedName>
    <definedName name="生产列20" localSheetId="26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 localSheetId="24">#REF!</definedName>
    <definedName name="生产列3" localSheetId="26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 localSheetId="24">#REF!</definedName>
    <definedName name="生产列4" localSheetId="26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 localSheetId="24">#REF!</definedName>
    <definedName name="生产列5" localSheetId="26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 localSheetId="24">#REF!</definedName>
    <definedName name="生产列6" localSheetId="26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 localSheetId="24">#REF!</definedName>
    <definedName name="生产列7" localSheetId="26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 localSheetId="24">#REF!</definedName>
    <definedName name="生产列8" localSheetId="26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 localSheetId="24">#REF!</definedName>
    <definedName name="生产列9" localSheetId="26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 localSheetId="24">#REF!</definedName>
    <definedName name="生产期" localSheetId="26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 localSheetId="24">#REF!</definedName>
    <definedName name="生产期1" localSheetId="26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 localSheetId="24">#REF!</definedName>
    <definedName name="生产期11" localSheetId="26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 localSheetId="24">#REF!</definedName>
    <definedName name="生产期15" localSheetId="26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 localSheetId="24">#REF!</definedName>
    <definedName name="生产期16" localSheetId="26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 localSheetId="24">#REF!</definedName>
    <definedName name="生产期17" localSheetId="26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 localSheetId="24">#REF!</definedName>
    <definedName name="生产期19" localSheetId="26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 localSheetId="24">#REF!</definedName>
    <definedName name="生产期2" localSheetId="26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 localSheetId="24">#REF!</definedName>
    <definedName name="生产期20" localSheetId="26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 localSheetId="24">#REF!</definedName>
    <definedName name="生产期3" localSheetId="26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 localSheetId="24">#REF!</definedName>
    <definedName name="生产期4" localSheetId="26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4">#REF!</definedName>
    <definedName name="生产期5" localSheetId="26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 localSheetId="24">#REF!</definedName>
    <definedName name="生产期6" localSheetId="26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 localSheetId="24">#REF!</definedName>
    <definedName name="生产期7" localSheetId="26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 localSheetId="24">#REF!</definedName>
    <definedName name="生产期8" localSheetId="26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 localSheetId="24">#REF!</definedName>
    <definedName name="生产期9" localSheetId="26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 localSheetId="7">#REF!</definedName>
    <definedName name="体制上解" localSheetId="24">#REF!</definedName>
    <definedName name="体制上解" localSheetId="26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D213" i="140" l="1"/>
  <c r="E17" i="157" l="1"/>
  <c r="E12" i="157"/>
  <c r="B76" i="142"/>
  <c r="B51" i="142"/>
  <c r="B6" i="142"/>
  <c r="B11" i="142"/>
  <c r="D11" i="142" s="1"/>
  <c r="B37" i="142"/>
  <c r="C51" i="142"/>
  <c r="D6" i="142"/>
  <c r="D7" i="142"/>
  <c r="D8" i="142"/>
  <c r="D9" i="142"/>
  <c r="D10" i="142"/>
  <c r="D12" i="142"/>
  <c r="D13" i="142"/>
  <c r="D14" i="142"/>
  <c r="D15" i="142"/>
  <c r="D16" i="142"/>
  <c r="D17" i="142"/>
  <c r="D18" i="142"/>
  <c r="D19" i="142"/>
  <c r="D20" i="142"/>
  <c r="D21" i="142"/>
  <c r="D37" i="142"/>
  <c r="D38" i="142"/>
  <c r="D39" i="142"/>
  <c r="D51" i="142"/>
  <c r="D52" i="142"/>
  <c r="D53" i="142"/>
  <c r="D54" i="142"/>
  <c r="D55" i="142"/>
  <c r="D56" i="142"/>
  <c r="D76" i="142"/>
  <c r="D79" i="142"/>
  <c r="D80" i="142"/>
  <c r="C5" i="142"/>
  <c r="E6" i="140"/>
  <c r="F36" i="138"/>
  <c r="C30" i="138"/>
  <c r="E40" i="138"/>
  <c r="F38" i="138"/>
  <c r="F39" i="138"/>
  <c r="F40" i="138"/>
  <c r="E38" i="138"/>
  <c r="E39" i="138"/>
  <c r="B5" i="142" l="1"/>
  <c r="D5" i="142" s="1"/>
  <c r="D68" i="148" l="1"/>
  <c r="D69" i="148"/>
  <c r="D70" i="148"/>
  <c r="D74" i="148"/>
  <c r="D77" i="148"/>
  <c r="E68" i="148"/>
  <c r="E70" i="148"/>
  <c r="E72" i="148"/>
  <c r="E74" i="148"/>
  <c r="E76" i="148"/>
  <c r="E77" i="148"/>
  <c r="G77" i="148"/>
  <c r="G70" i="148"/>
  <c r="F77" i="148"/>
  <c r="C77" i="148"/>
  <c r="C70" i="148"/>
  <c r="E6" i="148"/>
  <c r="E10" i="148"/>
  <c r="E11" i="148"/>
  <c r="E12" i="148"/>
  <c r="E13" i="148"/>
  <c r="E14" i="148"/>
  <c r="E15" i="148"/>
  <c r="E16" i="148"/>
  <c r="E17" i="148"/>
  <c r="E18" i="148"/>
  <c r="E19" i="148"/>
  <c r="E20" i="148"/>
  <c r="E21" i="148"/>
  <c r="E24" i="148"/>
  <c r="E25" i="148"/>
  <c r="E26" i="148"/>
  <c r="E27" i="148"/>
  <c r="E28" i="148"/>
  <c r="E29" i="148"/>
  <c r="E30" i="148"/>
  <c r="E31" i="148"/>
  <c r="E32" i="148"/>
  <c r="E33" i="148"/>
  <c r="E34" i="148"/>
  <c r="E35" i="148"/>
  <c r="E36" i="148"/>
  <c r="E37" i="148"/>
  <c r="E38" i="148"/>
  <c r="E39" i="148"/>
  <c r="E40" i="148"/>
  <c r="E44" i="148"/>
  <c r="E47" i="148"/>
  <c r="E48" i="148"/>
  <c r="E49" i="148"/>
  <c r="E50" i="148"/>
  <c r="E51" i="148"/>
  <c r="E52" i="148"/>
  <c r="E54" i="148"/>
  <c r="E55" i="148"/>
  <c r="E57" i="148"/>
  <c r="E59" i="148"/>
  <c r="E61" i="148"/>
  <c r="E63" i="148"/>
  <c r="E64" i="148"/>
  <c r="E5" i="148"/>
  <c r="D16" i="148"/>
  <c r="D17" i="148"/>
  <c r="D18" i="148"/>
  <c r="D19" i="148"/>
  <c r="D23" i="148"/>
  <c r="D24" i="148"/>
  <c r="D26" i="148"/>
  <c r="D27" i="148"/>
  <c r="D28" i="148"/>
  <c r="D29" i="148"/>
  <c r="D34" i="148"/>
  <c r="D37" i="148"/>
  <c r="D38" i="148"/>
  <c r="D41" i="148"/>
  <c r="D42" i="148"/>
  <c r="D43" i="148"/>
  <c r="D44" i="148"/>
  <c r="D45" i="148"/>
  <c r="D46" i="148"/>
  <c r="D47" i="148"/>
  <c r="D48" i="148"/>
  <c r="D49" i="148"/>
  <c r="D50" i="148"/>
  <c r="D51" i="148"/>
  <c r="D54" i="148"/>
  <c r="D55" i="148"/>
  <c r="D56" i="148"/>
  <c r="D61" i="148"/>
  <c r="D62" i="148"/>
  <c r="D63" i="148"/>
  <c r="D25" i="146"/>
  <c r="E25" i="146" s="1"/>
  <c r="D19" i="146"/>
  <c r="F6" i="146"/>
  <c r="F8" i="146"/>
  <c r="F9" i="146"/>
  <c r="F12" i="146"/>
  <c r="F13" i="146"/>
  <c r="F14" i="146"/>
  <c r="F17" i="146"/>
  <c r="F19" i="146"/>
  <c r="F21" i="146"/>
  <c r="F24" i="146"/>
  <c r="F25" i="146"/>
  <c r="F5" i="146"/>
  <c r="E8" i="146"/>
  <c r="E9" i="146"/>
  <c r="E10" i="146"/>
  <c r="E13" i="146"/>
  <c r="E14" i="146"/>
  <c r="E15" i="146"/>
  <c r="E17" i="146"/>
  <c r="E19" i="146"/>
  <c r="E21" i="146"/>
  <c r="E23" i="146"/>
  <c r="E27" i="145"/>
  <c r="E28" i="145"/>
  <c r="E32" i="145"/>
  <c r="E33" i="145"/>
  <c r="D33" i="145"/>
  <c r="D27" i="145"/>
  <c r="D6" i="141" l="1"/>
  <c r="D7" i="141"/>
  <c r="D8" i="141"/>
  <c r="D9" i="141"/>
  <c r="D10" i="141"/>
  <c r="D11" i="141"/>
  <c r="D12" i="141"/>
  <c r="D14" i="141"/>
  <c r="D15" i="141"/>
  <c r="D16" i="141"/>
  <c r="D20" i="141"/>
  <c r="D5" i="141"/>
  <c r="D6" i="140" l="1"/>
  <c r="F6" i="140" s="1"/>
  <c r="E435" i="140" l="1"/>
  <c r="D43" i="139" l="1"/>
  <c r="D32" i="139"/>
  <c r="D30" i="139"/>
  <c r="E34" i="153" l="1"/>
  <c r="D34" i="153"/>
  <c r="E33" i="153"/>
  <c r="D33" i="153"/>
  <c r="E23" i="152"/>
  <c r="D23" i="152"/>
  <c r="E11" i="152"/>
  <c r="D11" i="152"/>
  <c r="E13" i="151"/>
  <c r="E11" i="151"/>
  <c r="D11" i="151"/>
  <c r="D13" i="151"/>
  <c r="E10" i="150"/>
  <c r="E13" i="150"/>
  <c r="E5" i="150"/>
  <c r="D10" i="150"/>
  <c r="D13" i="150"/>
  <c r="D5" i="150"/>
  <c r="E16" i="157"/>
  <c r="E11" i="157"/>
  <c r="D12" i="157"/>
  <c r="D16" i="157"/>
  <c r="D17" i="157"/>
  <c r="D11" i="157"/>
  <c r="E18" i="156"/>
  <c r="E19" i="156"/>
  <c r="E20" i="156"/>
  <c r="E21" i="156"/>
  <c r="D18" i="156"/>
  <c r="D19" i="156"/>
  <c r="D20" i="156"/>
  <c r="D21" i="156"/>
  <c r="E13" i="156"/>
  <c r="E14" i="156"/>
  <c r="E15" i="156"/>
  <c r="E16" i="156"/>
  <c r="E12" i="156"/>
  <c r="D13" i="156"/>
  <c r="D14" i="156"/>
  <c r="D15" i="156"/>
  <c r="D16" i="156"/>
  <c r="D12" i="156"/>
  <c r="E17" i="154"/>
  <c r="F17" i="154"/>
  <c r="D17" i="154"/>
  <c r="C17" i="154"/>
  <c r="B17" i="154"/>
  <c r="E17" i="155"/>
  <c r="D17" i="155"/>
  <c r="E8" i="155"/>
  <c r="E7" i="155"/>
  <c r="D8" i="155"/>
  <c r="D7" i="155"/>
  <c r="F17" i="155"/>
  <c r="C17" i="155"/>
  <c r="B17" i="155"/>
  <c r="E8" i="154"/>
  <c r="E7" i="154"/>
  <c r="D8" i="154"/>
  <c r="D7" i="154"/>
  <c r="D27" i="147" l="1"/>
  <c r="D28" i="147"/>
  <c r="D33" i="147"/>
  <c r="D34" i="147"/>
  <c r="E27" i="147"/>
  <c r="E28" i="147"/>
  <c r="E30" i="147"/>
  <c r="E31" i="147"/>
  <c r="E33" i="147"/>
  <c r="E34" i="147"/>
  <c r="F34" i="147"/>
  <c r="F27" i="147"/>
  <c r="D16" i="147"/>
  <c r="D18" i="147"/>
  <c r="D19" i="147"/>
  <c r="D22" i="147"/>
  <c r="D25" i="147"/>
  <c r="D6" i="147"/>
  <c r="E25" i="147"/>
  <c r="E14" i="147" l="1"/>
  <c r="E15" i="147"/>
  <c r="E16" i="147"/>
  <c r="E18" i="147"/>
  <c r="E19" i="147"/>
  <c r="E22" i="147"/>
  <c r="E6" i="147"/>
  <c r="G34" i="147"/>
  <c r="G27" i="147"/>
  <c r="C19" i="146"/>
  <c r="G17" i="146"/>
  <c r="E8" i="140"/>
  <c r="E9" i="140"/>
  <c r="E10" i="140"/>
  <c r="E12" i="140"/>
  <c r="E13" i="140"/>
  <c r="E14" i="140"/>
  <c r="E15" i="140"/>
  <c r="E16" i="140"/>
  <c r="E17" i="140"/>
  <c r="E18" i="140"/>
  <c r="E19" i="140"/>
  <c r="E20" i="140"/>
  <c r="E21" i="140"/>
  <c r="E22" i="140"/>
  <c r="E23" i="140"/>
  <c r="E24" i="140"/>
  <c r="E25" i="140"/>
  <c r="E27" i="140"/>
  <c r="E28" i="140"/>
  <c r="E30" i="140"/>
  <c r="E31" i="140"/>
  <c r="E32" i="140"/>
  <c r="E34" i="140"/>
  <c r="E37" i="140"/>
  <c r="E38" i="140"/>
  <c r="E39" i="140"/>
  <c r="E40" i="140"/>
  <c r="E41" i="140"/>
  <c r="E43" i="140"/>
  <c r="E46" i="140"/>
  <c r="E47" i="140"/>
  <c r="E48" i="140"/>
  <c r="E51" i="140"/>
  <c r="E54" i="140"/>
  <c r="E55" i="140"/>
  <c r="E56" i="140"/>
  <c r="E57" i="140"/>
  <c r="E58" i="140"/>
  <c r="E59" i="140"/>
  <c r="E60" i="140"/>
  <c r="E61" i="140"/>
  <c r="E62" i="140"/>
  <c r="E63" i="140"/>
  <c r="E64" i="140"/>
  <c r="E65" i="140"/>
  <c r="E68" i="140"/>
  <c r="E69" i="140"/>
  <c r="E70" i="140"/>
  <c r="E72" i="140"/>
  <c r="E73" i="140"/>
  <c r="E74" i="140"/>
  <c r="E75" i="140"/>
  <c r="E76" i="140"/>
  <c r="E77" i="140"/>
  <c r="E78" i="140"/>
  <c r="E79" i="140"/>
  <c r="E80" i="140"/>
  <c r="E81" i="140"/>
  <c r="E82" i="140"/>
  <c r="E84" i="140"/>
  <c r="E85" i="140"/>
  <c r="E86" i="140"/>
  <c r="E87" i="140"/>
  <c r="E88" i="140"/>
  <c r="E89" i="140"/>
  <c r="E90" i="140"/>
  <c r="E91" i="140"/>
  <c r="E92" i="140"/>
  <c r="E93" i="140"/>
  <c r="E94" i="140"/>
  <c r="E95" i="140"/>
  <c r="E96" i="140"/>
  <c r="E97" i="140"/>
  <c r="E98" i="140"/>
  <c r="E99" i="140"/>
  <c r="E100" i="140"/>
  <c r="E101" i="140"/>
  <c r="E102" i="140"/>
  <c r="E107" i="140"/>
  <c r="E108" i="140"/>
  <c r="E111" i="140"/>
  <c r="E112" i="140"/>
  <c r="E113" i="140"/>
  <c r="E114" i="140"/>
  <c r="E115" i="140"/>
  <c r="E116" i="140"/>
  <c r="E117" i="140"/>
  <c r="E118" i="140"/>
  <c r="E119" i="140"/>
  <c r="E120" i="140"/>
  <c r="E121" i="140"/>
  <c r="E122" i="140"/>
  <c r="E123" i="140"/>
  <c r="E124" i="140"/>
  <c r="E125" i="140"/>
  <c r="E128" i="140"/>
  <c r="E129" i="140"/>
  <c r="E130" i="140"/>
  <c r="E131" i="140"/>
  <c r="E132" i="140"/>
  <c r="E133" i="140"/>
  <c r="E136" i="140"/>
  <c r="E137" i="140"/>
  <c r="E138" i="140"/>
  <c r="E139" i="140"/>
  <c r="E140" i="140"/>
  <c r="E141" i="140"/>
  <c r="E142" i="140"/>
  <c r="E143" i="140"/>
  <c r="E144" i="140"/>
  <c r="E145" i="140"/>
  <c r="E146" i="140"/>
  <c r="E147" i="140"/>
  <c r="E148" i="140"/>
  <c r="E149" i="140"/>
  <c r="E150" i="140"/>
  <c r="E151" i="140"/>
  <c r="E156" i="140"/>
  <c r="E157" i="140"/>
  <c r="E158" i="140"/>
  <c r="E162" i="140"/>
  <c r="E163" i="140"/>
  <c r="E164" i="140"/>
  <c r="E165" i="140"/>
  <c r="E166" i="140"/>
  <c r="E167" i="140"/>
  <c r="E168" i="140"/>
  <c r="E169" i="140"/>
  <c r="E170" i="140"/>
  <c r="E171" i="140"/>
  <c r="E175" i="140"/>
  <c r="E176" i="140"/>
  <c r="E177" i="140"/>
  <c r="E178" i="140"/>
  <c r="E179" i="140"/>
  <c r="E181" i="140"/>
  <c r="E184" i="140"/>
  <c r="E185" i="140"/>
  <c r="E186" i="140"/>
  <c r="E187" i="140"/>
  <c r="E188" i="140"/>
  <c r="E189" i="140"/>
  <c r="E190" i="140"/>
  <c r="E191" i="140"/>
  <c r="E192" i="140"/>
  <c r="E193" i="140"/>
  <c r="E194" i="140"/>
  <c r="E195" i="140"/>
  <c r="E196" i="140"/>
  <c r="E197" i="140"/>
  <c r="E198" i="140"/>
  <c r="E199" i="140"/>
  <c r="E200" i="140"/>
  <c r="E201" i="140"/>
  <c r="E202" i="140"/>
  <c r="E203" i="140"/>
  <c r="E204" i="140"/>
  <c r="E205" i="140"/>
  <c r="E207" i="140"/>
  <c r="E208" i="140"/>
  <c r="E209" i="140"/>
  <c r="E210" i="140"/>
  <c r="E211" i="140"/>
  <c r="E212" i="140"/>
  <c r="E213" i="140"/>
  <c r="E214" i="140"/>
  <c r="E215" i="140"/>
  <c r="E216" i="140"/>
  <c r="E217" i="140"/>
  <c r="E218" i="140"/>
  <c r="E219" i="140"/>
  <c r="E220" i="140"/>
  <c r="E221" i="140"/>
  <c r="E222" i="140"/>
  <c r="E223" i="140"/>
  <c r="E224" i="140"/>
  <c r="E225" i="140"/>
  <c r="E226" i="140"/>
  <c r="E227" i="140"/>
  <c r="E228" i="140"/>
  <c r="E229" i="140"/>
  <c r="E230" i="140"/>
  <c r="E231" i="140"/>
  <c r="E232" i="140"/>
  <c r="E233" i="140"/>
  <c r="E234" i="140"/>
  <c r="E235" i="140"/>
  <c r="E236" i="140"/>
  <c r="E238" i="140"/>
  <c r="E239" i="140"/>
  <c r="E240" i="140"/>
  <c r="E241" i="140"/>
  <c r="E242" i="140"/>
  <c r="E243" i="140"/>
  <c r="E244" i="140"/>
  <c r="E245" i="140"/>
  <c r="E247" i="140"/>
  <c r="E249" i="140"/>
  <c r="E250" i="140"/>
  <c r="E251" i="140"/>
  <c r="E252" i="140"/>
  <c r="E253" i="140"/>
  <c r="E254" i="140"/>
  <c r="E255" i="140"/>
  <c r="E257" i="140"/>
  <c r="E258" i="140"/>
  <c r="E259" i="140"/>
  <c r="E260" i="140"/>
  <c r="E261" i="140"/>
  <c r="E262" i="140"/>
  <c r="E263" i="140"/>
  <c r="E264" i="140"/>
  <c r="E265" i="140"/>
  <c r="E266" i="140"/>
  <c r="E267" i="140"/>
  <c r="E268" i="140"/>
  <c r="E269" i="140"/>
  <c r="E270" i="140"/>
  <c r="E271" i="140"/>
  <c r="E272" i="140"/>
  <c r="E273" i="140"/>
  <c r="E274" i="140"/>
  <c r="E275" i="140"/>
  <c r="E276" i="140"/>
  <c r="E277" i="140"/>
  <c r="E278" i="140"/>
  <c r="E279" i="140"/>
  <c r="E280" i="140"/>
  <c r="E281" i="140"/>
  <c r="E282" i="140"/>
  <c r="E288" i="140"/>
  <c r="E289" i="140"/>
  <c r="E290" i="140"/>
  <c r="E291" i="140"/>
  <c r="E292" i="140"/>
  <c r="E293" i="140"/>
  <c r="E294" i="140"/>
  <c r="E295" i="140"/>
  <c r="E296" i="140"/>
  <c r="E297" i="140"/>
  <c r="E298" i="140"/>
  <c r="E299" i="140"/>
  <c r="E300" i="140"/>
  <c r="E301" i="140"/>
  <c r="E302" i="140"/>
  <c r="E303" i="140"/>
  <c r="E304" i="140"/>
  <c r="E305" i="140"/>
  <c r="E306" i="140"/>
  <c r="E307" i="140"/>
  <c r="E308" i="140"/>
  <c r="E310" i="140"/>
  <c r="E311" i="140"/>
  <c r="E313" i="140"/>
  <c r="E316" i="140"/>
  <c r="E317" i="140"/>
  <c r="E318" i="140"/>
  <c r="E319" i="140"/>
  <c r="E320" i="140"/>
  <c r="E321" i="140"/>
  <c r="E322" i="140"/>
  <c r="E323" i="140"/>
  <c r="E324" i="140"/>
  <c r="E325" i="140"/>
  <c r="E326" i="140"/>
  <c r="E327" i="140"/>
  <c r="E328" i="140"/>
  <c r="E329" i="140"/>
  <c r="E331" i="140"/>
  <c r="E332" i="140"/>
  <c r="E333" i="140"/>
  <c r="E334" i="140"/>
  <c r="E335" i="140"/>
  <c r="E336" i="140"/>
  <c r="E337" i="140"/>
  <c r="E338" i="140"/>
  <c r="E339" i="140"/>
  <c r="E340" i="140"/>
  <c r="E341" i="140"/>
  <c r="E343" i="140"/>
  <c r="E345" i="140"/>
  <c r="E347" i="140"/>
  <c r="E348" i="140"/>
  <c r="E349" i="140"/>
  <c r="E350" i="140"/>
  <c r="E351" i="140"/>
  <c r="E352" i="140"/>
  <c r="E353" i="140"/>
  <c r="E358" i="140"/>
  <c r="E359" i="140"/>
  <c r="E360" i="140"/>
  <c r="E361" i="140"/>
  <c r="E362" i="140"/>
  <c r="E363" i="140"/>
  <c r="E364" i="140"/>
  <c r="E365" i="140"/>
  <c r="E366" i="140"/>
  <c r="E367" i="140"/>
  <c r="E368" i="140"/>
  <c r="E369" i="140"/>
  <c r="E370" i="140"/>
  <c r="E371" i="140"/>
  <c r="E372" i="140"/>
  <c r="E373" i="140"/>
  <c r="E374" i="140"/>
  <c r="E375" i="140"/>
  <c r="E376" i="140"/>
  <c r="E377" i="140"/>
  <c r="E378" i="140"/>
  <c r="E379" i="140"/>
  <c r="E380" i="140"/>
  <c r="E381" i="140"/>
  <c r="E382" i="140"/>
  <c r="E383" i="140"/>
  <c r="E384" i="140"/>
  <c r="E385" i="140"/>
  <c r="E386" i="140"/>
  <c r="E387" i="140"/>
  <c r="E389" i="140"/>
  <c r="E390" i="140"/>
  <c r="E391" i="140"/>
  <c r="E392" i="140"/>
  <c r="E393" i="140"/>
  <c r="E394" i="140"/>
  <c r="E395" i="140"/>
  <c r="E396" i="140"/>
  <c r="E397" i="140"/>
  <c r="E399" i="140"/>
  <c r="E400" i="140"/>
  <c r="E401" i="140"/>
  <c r="E402" i="140"/>
  <c r="E404" i="140"/>
  <c r="E405" i="140"/>
  <c r="E406" i="140"/>
  <c r="E407" i="140"/>
  <c r="E408" i="140"/>
  <c r="E409" i="140"/>
  <c r="E410" i="140"/>
  <c r="E411" i="140"/>
  <c r="E412" i="140"/>
  <c r="E413" i="140"/>
  <c r="E414" i="140"/>
  <c r="E415" i="140"/>
  <c r="E417" i="140"/>
  <c r="E418" i="140"/>
  <c r="E419" i="140"/>
  <c r="E420" i="140"/>
  <c r="E421" i="140"/>
  <c r="E422" i="140"/>
  <c r="E423" i="140"/>
  <c r="E424" i="140"/>
  <c r="E425" i="140"/>
  <c r="E426" i="140"/>
  <c r="E427" i="140"/>
  <c r="E428" i="140"/>
  <c r="E429" i="140"/>
  <c r="E430" i="140"/>
  <c r="E431" i="140"/>
  <c r="E432" i="140"/>
  <c r="E433" i="140"/>
  <c r="E434" i="140"/>
  <c r="E437" i="140"/>
  <c r="E438" i="140"/>
  <c r="E439" i="140"/>
  <c r="E440" i="140"/>
  <c r="E441" i="140"/>
  <c r="E442" i="140"/>
  <c r="E443" i="140"/>
  <c r="E444" i="140"/>
  <c r="E445" i="140"/>
  <c r="E448" i="140"/>
  <c r="E449" i="140"/>
  <c r="E450" i="140"/>
  <c r="E451" i="140"/>
  <c r="E452" i="140"/>
  <c r="E453" i="140"/>
  <c r="E454" i="140"/>
  <c r="E455" i="140"/>
  <c r="E456" i="140"/>
  <c r="E457" i="140"/>
  <c r="E458" i="140"/>
  <c r="E459" i="140"/>
  <c r="E460" i="140"/>
  <c r="E461" i="140"/>
  <c r="E462" i="140"/>
  <c r="E463" i="140"/>
  <c r="E464" i="140"/>
  <c r="E465" i="140"/>
  <c r="E466" i="140"/>
  <c r="E467" i="140"/>
  <c r="E468" i="140"/>
  <c r="E469" i="140"/>
  <c r="E470" i="140"/>
  <c r="E471" i="140"/>
  <c r="E472" i="140"/>
  <c r="E473" i="140"/>
  <c r="E474" i="140"/>
  <c r="E475" i="140"/>
  <c r="E476" i="140"/>
  <c r="E477" i="140"/>
  <c r="E478" i="140"/>
  <c r="E479" i="140"/>
  <c r="E480" i="140"/>
  <c r="E481" i="140"/>
  <c r="E482" i="140"/>
  <c r="E485" i="140"/>
  <c r="E486" i="140"/>
  <c r="E488" i="140"/>
  <c r="E489" i="140"/>
  <c r="E490" i="140"/>
  <c r="E491" i="140"/>
  <c r="E492" i="140"/>
  <c r="E493" i="140"/>
  <c r="E495" i="140"/>
  <c r="E497" i="140"/>
  <c r="E498" i="140"/>
  <c r="E499" i="140"/>
  <c r="E500" i="140"/>
  <c r="E501" i="140"/>
  <c r="E502" i="140"/>
  <c r="E503" i="140"/>
  <c r="E504" i="140"/>
  <c r="E505" i="140"/>
  <c r="E511" i="140"/>
  <c r="E512" i="140"/>
  <c r="E513" i="140"/>
  <c r="E514" i="140"/>
  <c r="E516" i="140"/>
  <c r="E519" i="140"/>
  <c r="E520" i="140"/>
  <c r="E521" i="140"/>
  <c r="E522" i="140"/>
  <c r="E523" i="140"/>
  <c r="E524" i="140"/>
  <c r="E525" i="140"/>
  <c r="E526" i="140"/>
  <c r="E527" i="140"/>
  <c r="E528" i="140"/>
  <c r="E529" i="140"/>
  <c r="E530" i="140"/>
  <c r="E531" i="140"/>
  <c r="E534" i="140"/>
  <c r="E535" i="140"/>
  <c r="E536" i="140"/>
  <c r="E537" i="140"/>
  <c r="E539" i="140"/>
  <c r="E540" i="140"/>
  <c r="E541" i="140"/>
  <c r="E542" i="140"/>
  <c r="E544" i="140"/>
  <c r="E545" i="140"/>
  <c r="E546" i="140"/>
  <c r="E547" i="140"/>
  <c r="E548" i="140"/>
  <c r="E549" i="140"/>
  <c r="E551" i="140"/>
  <c r="E555" i="140"/>
  <c r="E556" i="140"/>
  <c r="E557" i="140"/>
  <c r="E559" i="140"/>
  <c r="E560" i="140"/>
  <c r="E7" i="140"/>
  <c r="D8" i="140"/>
  <c r="F8" i="140" s="1"/>
  <c r="D9" i="140"/>
  <c r="F9" i="140" s="1"/>
  <c r="D10" i="140"/>
  <c r="F10" i="140" s="1"/>
  <c r="D11" i="140"/>
  <c r="D12" i="140"/>
  <c r="F12" i="140" s="1"/>
  <c r="D13" i="140"/>
  <c r="F13" i="140" s="1"/>
  <c r="D14" i="140"/>
  <c r="F14" i="140" s="1"/>
  <c r="D15" i="140"/>
  <c r="F15" i="140" s="1"/>
  <c r="D16" i="140"/>
  <c r="F16" i="140" s="1"/>
  <c r="D17" i="140"/>
  <c r="F17" i="140" s="1"/>
  <c r="D18" i="140"/>
  <c r="F18" i="140" s="1"/>
  <c r="D19" i="140"/>
  <c r="F19" i="140" s="1"/>
  <c r="D20" i="140"/>
  <c r="F20" i="140" s="1"/>
  <c r="D21" i="140"/>
  <c r="F21" i="140" s="1"/>
  <c r="D22" i="140"/>
  <c r="F22" i="140" s="1"/>
  <c r="D23" i="140"/>
  <c r="F23" i="140" s="1"/>
  <c r="D24" i="140"/>
  <c r="F24" i="140" s="1"/>
  <c r="D25" i="140"/>
  <c r="F25" i="140" s="1"/>
  <c r="D26" i="140"/>
  <c r="D27" i="140"/>
  <c r="F27" i="140" s="1"/>
  <c r="D28" i="140"/>
  <c r="F28" i="140" s="1"/>
  <c r="D29" i="140"/>
  <c r="D30" i="140"/>
  <c r="F30" i="140" s="1"/>
  <c r="D31" i="140"/>
  <c r="F31" i="140" s="1"/>
  <c r="D32" i="140"/>
  <c r="F32" i="140" s="1"/>
  <c r="D33" i="140"/>
  <c r="D34" i="140"/>
  <c r="F34" i="140" s="1"/>
  <c r="D35" i="140"/>
  <c r="D36" i="140"/>
  <c r="D37" i="140"/>
  <c r="F37" i="140" s="1"/>
  <c r="D38" i="140"/>
  <c r="F38" i="140" s="1"/>
  <c r="D39" i="140"/>
  <c r="F39" i="140" s="1"/>
  <c r="D40" i="140"/>
  <c r="F40" i="140" s="1"/>
  <c r="D41" i="140"/>
  <c r="F41" i="140" s="1"/>
  <c r="D42" i="140"/>
  <c r="D43" i="140"/>
  <c r="F43" i="140" s="1"/>
  <c r="D44" i="140"/>
  <c r="D45" i="140"/>
  <c r="F45" i="140" s="1"/>
  <c r="D46" i="140"/>
  <c r="F46" i="140" s="1"/>
  <c r="D47" i="140"/>
  <c r="F47" i="140" s="1"/>
  <c r="D48" i="140"/>
  <c r="F48" i="140" s="1"/>
  <c r="D49" i="140"/>
  <c r="D50" i="140"/>
  <c r="F50" i="140" s="1"/>
  <c r="D51" i="140"/>
  <c r="F51" i="140" s="1"/>
  <c r="D52" i="140"/>
  <c r="D53" i="140"/>
  <c r="D54" i="140"/>
  <c r="F54" i="140" s="1"/>
  <c r="D55" i="140"/>
  <c r="F55" i="140" s="1"/>
  <c r="D56" i="140"/>
  <c r="F56" i="140" s="1"/>
  <c r="D57" i="140"/>
  <c r="F57" i="140" s="1"/>
  <c r="D58" i="140"/>
  <c r="F58" i="140" s="1"/>
  <c r="D59" i="140"/>
  <c r="F59" i="140" s="1"/>
  <c r="D60" i="140"/>
  <c r="F60" i="140" s="1"/>
  <c r="D61" i="140"/>
  <c r="F61" i="140" s="1"/>
  <c r="D62" i="140"/>
  <c r="F62" i="140" s="1"/>
  <c r="D63" i="140"/>
  <c r="F63" i="140" s="1"/>
  <c r="D64" i="140"/>
  <c r="F64" i="140" s="1"/>
  <c r="D65" i="140"/>
  <c r="F65" i="140" s="1"/>
  <c r="D66" i="140"/>
  <c r="D67" i="140"/>
  <c r="D68" i="140"/>
  <c r="F68" i="140" s="1"/>
  <c r="D69" i="140"/>
  <c r="F69" i="140" s="1"/>
  <c r="D70" i="140"/>
  <c r="F70" i="140" s="1"/>
  <c r="D71" i="140"/>
  <c r="D72" i="140"/>
  <c r="F72" i="140" s="1"/>
  <c r="D73" i="140"/>
  <c r="F73" i="140" s="1"/>
  <c r="D74" i="140"/>
  <c r="F74" i="140" s="1"/>
  <c r="D75" i="140"/>
  <c r="F75" i="140" s="1"/>
  <c r="D76" i="140"/>
  <c r="F76" i="140" s="1"/>
  <c r="D77" i="140"/>
  <c r="F77" i="140" s="1"/>
  <c r="D78" i="140"/>
  <c r="F78" i="140" s="1"/>
  <c r="D79" i="140"/>
  <c r="F79" i="140" s="1"/>
  <c r="D80" i="140"/>
  <c r="F80" i="140" s="1"/>
  <c r="D81" i="140"/>
  <c r="F81" i="140" s="1"/>
  <c r="D82" i="140"/>
  <c r="F82" i="140" s="1"/>
  <c r="D83" i="140"/>
  <c r="D84" i="140"/>
  <c r="F84" i="140" s="1"/>
  <c r="D85" i="140"/>
  <c r="F85" i="140" s="1"/>
  <c r="D86" i="140"/>
  <c r="F86" i="140" s="1"/>
  <c r="D87" i="140"/>
  <c r="F87" i="140" s="1"/>
  <c r="D88" i="140"/>
  <c r="F88" i="140" s="1"/>
  <c r="D89" i="140"/>
  <c r="F89" i="140" s="1"/>
  <c r="D90" i="140"/>
  <c r="F90" i="140" s="1"/>
  <c r="D91" i="140"/>
  <c r="F91" i="140" s="1"/>
  <c r="D92" i="140"/>
  <c r="F92" i="140" s="1"/>
  <c r="D93" i="140"/>
  <c r="F93" i="140" s="1"/>
  <c r="D94" i="140"/>
  <c r="F94" i="140" s="1"/>
  <c r="D95" i="140"/>
  <c r="F95" i="140" s="1"/>
  <c r="D96" i="140"/>
  <c r="F96" i="140" s="1"/>
  <c r="D97" i="140"/>
  <c r="F97" i="140" s="1"/>
  <c r="D98" i="140"/>
  <c r="F98" i="140" s="1"/>
  <c r="D99" i="140"/>
  <c r="F99" i="140" s="1"/>
  <c r="D100" i="140"/>
  <c r="F100" i="140" s="1"/>
  <c r="D101" i="140"/>
  <c r="F101" i="140" s="1"/>
  <c r="D102" i="140"/>
  <c r="F102" i="140" s="1"/>
  <c r="D103" i="140"/>
  <c r="D104" i="140"/>
  <c r="F104" i="140" s="1"/>
  <c r="D105" i="140"/>
  <c r="F105" i="140" s="1"/>
  <c r="D106" i="140"/>
  <c r="D107" i="140"/>
  <c r="F107" i="140" s="1"/>
  <c r="D108" i="140"/>
  <c r="F108" i="140" s="1"/>
  <c r="D109" i="140"/>
  <c r="F109" i="140" s="1"/>
  <c r="D110" i="140"/>
  <c r="F110" i="140" s="1"/>
  <c r="D111" i="140"/>
  <c r="F111" i="140" s="1"/>
  <c r="D112" i="140"/>
  <c r="F112" i="140" s="1"/>
  <c r="D113" i="140"/>
  <c r="F113" i="140" s="1"/>
  <c r="D114" i="140"/>
  <c r="F114" i="140" s="1"/>
  <c r="D115" i="140"/>
  <c r="F115" i="140" s="1"/>
  <c r="D116" i="140"/>
  <c r="F116" i="140" s="1"/>
  <c r="D117" i="140"/>
  <c r="F117" i="140" s="1"/>
  <c r="D118" i="140"/>
  <c r="F118" i="140" s="1"/>
  <c r="D119" i="140"/>
  <c r="F119" i="140" s="1"/>
  <c r="D120" i="140"/>
  <c r="F120" i="140" s="1"/>
  <c r="D121" i="140"/>
  <c r="F121" i="140" s="1"/>
  <c r="D122" i="140"/>
  <c r="F122" i="140" s="1"/>
  <c r="D123" i="140"/>
  <c r="F123" i="140" s="1"/>
  <c r="D124" i="140"/>
  <c r="F124" i="140" s="1"/>
  <c r="D125" i="140"/>
  <c r="F125" i="140" s="1"/>
  <c r="D126" i="140"/>
  <c r="F126" i="140" s="1"/>
  <c r="D127" i="140"/>
  <c r="D128" i="140"/>
  <c r="F128" i="140" s="1"/>
  <c r="D129" i="140"/>
  <c r="F129" i="140" s="1"/>
  <c r="D130" i="140"/>
  <c r="F130" i="140" s="1"/>
  <c r="D131" i="140"/>
  <c r="F131" i="140" s="1"/>
  <c r="D132" i="140"/>
  <c r="F132" i="140" s="1"/>
  <c r="D133" i="140"/>
  <c r="F133" i="140" s="1"/>
  <c r="D134" i="140"/>
  <c r="D135" i="140"/>
  <c r="D136" i="140"/>
  <c r="F136" i="140" s="1"/>
  <c r="D137" i="140"/>
  <c r="F137" i="140" s="1"/>
  <c r="D138" i="140"/>
  <c r="F138" i="140" s="1"/>
  <c r="D139" i="140"/>
  <c r="F139" i="140" s="1"/>
  <c r="D140" i="140"/>
  <c r="F140" i="140" s="1"/>
  <c r="D141" i="140"/>
  <c r="F141" i="140" s="1"/>
  <c r="D142" i="140"/>
  <c r="F142" i="140" s="1"/>
  <c r="D143" i="140"/>
  <c r="F143" i="140" s="1"/>
  <c r="D144" i="140"/>
  <c r="F144" i="140" s="1"/>
  <c r="D145" i="140"/>
  <c r="F145" i="140" s="1"/>
  <c r="D146" i="140"/>
  <c r="F146" i="140" s="1"/>
  <c r="D147" i="140"/>
  <c r="F147" i="140" s="1"/>
  <c r="D148" i="140"/>
  <c r="F148" i="140" s="1"/>
  <c r="D149" i="140"/>
  <c r="F149" i="140" s="1"/>
  <c r="D150" i="140"/>
  <c r="F150" i="140" s="1"/>
  <c r="D151" i="140"/>
  <c r="F151" i="140" s="1"/>
  <c r="D152" i="140"/>
  <c r="D153" i="140"/>
  <c r="D154" i="140"/>
  <c r="F154" i="140" s="1"/>
  <c r="D155" i="140"/>
  <c r="F155" i="140" s="1"/>
  <c r="D156" i="140"/>
  <c r="F156" i="140" s="1"/>
  <c r="D157" i="140"/>
  <c r="F157" i="140" s="1"/>
  <c r="D158" i="140"/>
  <c r="F158" i="140" s="1"/>
  <c r="D159" i="140"/>
  <c r="F159" i="140" s="1"/>
  <c r="D160" i="140"/>
  <c r="F160" i="140" s="1"/>
  <c r="D161" i="140"/>
  <c r="F161" i="140" s="1"/>
  <c r="D162" i="140"/>
  <c r="F162" i="140" s="1"/>
  <c r="D163" i="140"/>
  <c r="F163" i="140" s="1"/>
  <c r="D164" i="140"/>
  <c r="F164" i="140" s="1"/>
  <c r="D165" i="140"/>
  <c r="F165" i="140" s="1"/>
  <c r="D166" i="140"/>
  <c r="F166" i="140" s="1"/>
  <c r="D167" i="140"/>
  <c r="F167" i="140" s="1"/>
  <c r="D168" i="140"/>
  <c r="F168" i="140" s="1"/>
  <c r="D169" i="140"/>
  <c r="F169" i="140" s="1"/>
  <c r="D170" i="140"/>
  <c r="F170" i="140" s="1"/>
  <c r="D171" i="140"/>
  <c r="F171" i="140" s="1"/>
  <c r="D172" i="140"/>
  <c r="D173" i="140"/>
  <c r="D174" i="140"/>
  <c r="D175" i="140"/>
  <c r="F175" i="140" s="1"/>
  <c r="D176" i="140"/>
  <c r="F176" i="140" s="1"/>
  <c r="D177" i="140"/>
  <c r="F177" i="140" s="1"/>
  <c r="D178" i="140"/>
  <c r="F178" i="140" s="1"/>
  <c r="D179" i="140"/>
  <c r="F179" i="140" s="1"/>
  <c r="D180" i="140"/>
  <c r="D181" i="140"/>
  <c r="F181" i="140" s="1"/>
  <c r="D182" i="140"/>
  <c r="D183" i="140"/>
  <c r="D184" i="140"/>
  <c r="F184" i="140" s="1"/>
  <c r="D185" i="140"/>
  <c r="F185" i="140" s="1"/>
  <c r="D186" i="140"/>
  <c r="F186" i="140" s="1"/>
  <c r="D187" i="140"/>
  <c r="F187" i="140" s="1"/>
  <c r="D188" i="140"/>
  <c r="F188" i="140" s="1"/>
  <c r="D189" i="140"/>
  <c r="F189" i="140" s="1"/>
  <c r="D190" i="140"/>
  <c r="F190" i="140" s="1"/>
  <c r="D191" i="140"/>
  <c r="F191" i="140" s="1"/>
  <c r="D192" i="140"/>
  <c r="F192" i="140" s="1"/>
  <c r="D193" i="140"/>
  <c r="F193" i="140" s="1"/>
  <c r="D194" i="140"/>
  <c r="F194" i="140" s="1"/>
  <c r="D195" i="140"/>
  <c r="F195" i="140" s="1"/>
  <c r="D196" i="140"/>
  <c r="F196" i="140" s="1"/>
  <c r="D197" i="140"/>
  <c r="F197" i="140" s="1"/>
  <c r="D198" i="140"/>
  <c r="F198" i="140" s="1"/>
  <c r="D199" i="140"/>
  <c r="F199" i="140" s="1"/>
  <c r="D200" i="140"/>
  <c r="F200" i="140" s="1"/>
  <c r="D201" i="140"/>
  <c r="F201" i="140" s="1"/>
  <c r="D202" i="140"/>
  <c r="F202" i="140" s="1"/>
  <c r="D203" i="140"/>
  <c r="F203" i="140" s="1"/>
  <c r="D204" i="140"/>
  <c r="F204" i="140" s="1"/>
  <c r="D205" i="140"/>
  <c r="F205" i="140" s="1"/>
  <c r="D206" i="140"/>
  <c r="D207" i="140"/>
  <c r="F207" i="140" s="1"/>
  <c r="D208" i="140"/>
  <c r="F208" i="140" s="1"/>
  <c r="D209" i="140"/>
  <c r="F209" i="140" s="1"/>
  <c r="D210" i="140"/>
  <c r="F210" i="140" s="1"/>
  <c r="D211" i="140"/>
  <c r="F211" i="140" s="1"/>
  <c r="D212" i="140"/>
  <c r="F212" i="140" s="1"/>
  <c r="F213" i="140"/>
  <c r="D214" i="140"/>
  <c r="F214" i="140" s="1"/>
  <c r="D215" i="140"/>
  <c r="F215" i="140" s="1"/>
  <c r="D216" i="140"/>
  <c r="F216" i="140" s="1"/>
  <c r="D217" i="140"/>
  <c r="F217" i="140" s="1"/>
  <c r="D218" i="140"/>
  <c r="F218" i="140" s="1"/>
  <c r="D219" i="140"/>
  <c r="F219" i="140" s="1"/>
  <c r="D220" i="140"/>
  <c r="F220" i="140" s="1"/>
  <c r="D221" i="140"/>
  <c r="F221" i="140" s="1"/>
  <c r="D222" i="140"/>
  <c r="F222" i="140" s="1"/>
  <c r="D223" i="140"/>
  <c r="F223" i="140" s="1"/>
  <c r="D224" i="140"/>
  <c r="F224" i="140" s="1"/>
  <c r="D225" i="140"/>
  <c r="F225" i="140" s="1"/>
  <c r="D226" i="140"/>
  <c r="F226" i="140" s="1"/>
  <c r="D227" i="140"/>
  <c r="F227" i="140" s="1"/>
  <c r="D228" i="140"/>
  <c r="F228" i="140" s="1"/>
  <c r="D229" i="140"/>
  <c r="F229" i="140" s="1"/>
  <c r="D230" i="140"/>
  <c r="F230" i="140" s="1"/>
  <c r="D231" i="140"/>
  <c r="F231" i="140" s="1"/>
  <c r="D232" i="140"/>
  <c r="F232" i="140" s="1"/>
  <c r="D233" i="140"/>
  <c r="F233" i="140" s="1"/>
  <c r="D234" i="140"/>
  <c r="F234" i="140" s="1"/>
  <c r="D235" i="140"/>
  <c r="F235" i="140" s="1"/>
  <c r="D236" i="140"/>
  <c r="F236" i="140" s="1"/>
  <c r="D237" i="140"/>
  <c r="D238" i="140"/>
  <c r="F238" i="140" s="1"/>
  <c r="D239" i="140"/>
  <c r="F239" i="140" s="1"/>
  <c r="D240" i="140"/>
  <c r="F240" i="140" s="1"/>
  <c r="D241" i="140"/>
  <c r="F241" i="140" s="1"/>
  <c r="D242" i="140"/>
  <c r="F242" i="140" s="1"/>
  <c r="D243" i="140"/>
  <c r="F243" i="140" s="1"/>
  <c r="D244" i="140"/>
  <c r="F244" i="140" s="1"/>
  <c r="D245" i="140"/>
  <c r="F245" i="140" s="1"/>
  <c r="D246" i="140"/>
  <c r="D247" i="140"/>
  <c r="F247" i="140" s="1"/>
  <c r="D248" i="140"/>
  <c r="D249" i="140"/>
  <c r="F249" i="140" s="1"/>
  <c r="D250" i="140"/>
  <c r="F250" i="140" s="1"/>
  <c r="D251" i="140"/>
  <c r="F251" i="140" s="1"/>
  <c r="D252" i="140"/>
  <c r="F252" i="140" s="1"/>
  <c r="D253" i="140"/>
  <c r="F253" i="140" s="1"/>
  <c r="D254" i="140"/>
  <c r="F254" i="140" s="1"/>
  <c r="D255" i="140"/>
  <c r="F255" i="140" s="1"/>
  <c r="D256" i="140"/>
  <c r="D257" i="140"/>
  <c r="F257" i="140" s="1"/>
  <c r="D258" i="140"/>
  <c r="F258" i="140" s="1"/>
  <c r="D259" i="140"/>
  <c r="F259" i="140" s="1"/>
  <c r="D260" i="140"/>
  <c r="F260" i="140" s="1"/>
  <c r="D261" i="140"/>
  <c r="F261" i="140" s="1"/>
  <c r="D262" i="140"/>
  <c r="F262" i="140" s="1"/>
  <c r="D263" i="140"/>
  <c r="F263" i="140" s="1"/>
  <c r="D264" i="140"/>
  <c r="F264" i="140" s="1"/>
  <c r="D265" i="140"/>
  <c r="F265" i="140" s="1"/>
  <c r="D266" i="140"/>
  <c r="F266" i="140" s="1"/>
  <c r="D267" i="140"/>
  <c r="F267" i="140" s="1"/>
  <c r="D268" i="140"/>
  <c r="F268" i="140" s="1"/>
  <c r="D269" i="140"/>
  <c r="F269" i="140" s="1"/>
  <c r="D270" i="140"/>
  <c r="F270" i="140" s="1"/>
  <c r="D271" i="140"/>
  <c r="F271" i="140" s="1"/>
  <c r="D272" i="140"/>
  <c r="F272" i="140" s="1"/>
  <c r="D273" i="140"/>
  <c r="F273" i="140" s="1"/>
  <c r="D274" i="140"/>
  <c r="F274" i="140" s="1"/>
  <c r="D275" i="140"/>
  <c r="F275" i="140" s="1"/>
  <c r="D276" i="140"/>
  <c r="F276" i="140" s="1"/>
  <c r="D277" i="140"/>
  <c r="F277" i="140" s="1"/>
  <c r="D278" i="140"/>
  <c r="F278" i="140" s="1"/>
  <c r="D279" i="140"/>
  <c r="F279" i="140" s="1"/>
  <c r="D280" i="140"/>
  <c r="F280" i="140" s="1"/>
  <c r="D281" i="140"/>
  <c r="F281" i="140" s="1"/>
  <c r="D282" i="140"/>
  <c r="F282" i="140" s="1"/>
  <c r="D283" i="140"/>
  <c r="D284" i="140"/>
  <c r="D285" i="140"/>
  <c r="D286" i="140"/>
  <c r="D287" i="140"/>
  <c r="D288" i="140"/>
  <c r="F288" i="140" s="1"/>
  <c r="D289" i="140"/>
  <c r="F289" i="140" s="1"/>
  <c r="D290" i="140"/>
  <c r="F290" i="140" s="1"/>
  <c r="D291" i="140"/>
  <c r="F291" i="140" s="1"/>
  <c r="D292" i="140"/>
  <c r="F292" i="140" s="1"/>
  <c r="D293" i="140"/>
  <c r="F293" i="140" s="1"/>
  <c r="D294" i="140"/>
  <c r="F294" i="140" s="1"/>
  <c r="D295" i="140"/>
  <c r="F295" i="140" s="1"/>
  <c r="D296" i="140"/>
  <c r="F296" i="140" s="1"/>
  <c r="D297" i="140"/>
  <c r="F297" i="140" s="1"/>
  <c r="D298" i="140"/>
  <c r="F298" i="140" s="1"/>
  <c r="D299" i="140"/>
  <c r="F299" i="140" s="1"/>
  <c r="D300" i="140"/>
  <c r="F300" i="140" s="1"/>
  <c r="D301" i="140"/>
  <c r="F301" i="140" s="1"/>
  <c r="D302" i="140"/>
  <c r="F302" i="140" s="1"/>
  <c r="D303" i="140"/>
  <c r="F303" i="140" s="1"/>
  <c r="D304" i="140"/>
  <c r="F304" i="140" s="1"/>
  <c r="D305" i="140"/>
  <c r="F305" i="140" s="1"/>
  <c r="D306" i="140"/>
  <c r="F306" i="140" s="1"/>
  <c r="D307" i="140"/>
  <c r="F307" i="140" s="1"/>
  <c r="D308" i="140"/>
  <c r="F308" i="140" s="1"/>
  <c r="D309" i="140"/>
  <c r="D310" i="140"/>
  <c r="F310" i="140" s="1"/>
  <c r="D311" i="140"/>
  <c r="F311" i="140" s="1"/>
  <c r="D312" i="140"/>
  <c r="D313" i="140"/>
  <c r="F313" i="140" s="1"/>
  <c r="D314" i="140"/>
  <c r="D315" i="140"/>
  <c r="D316" i="140"/>
  <c r="F316" i="140" s="1"/>
  <c r="D317" i="140"/>
  <c r="F317" i="140" s="1"/>
  <c r="D318" i="140"/>
  <c r="F318" i="140" s="1"/>
  <c r="D319" i="140"/>
  <c r="F319" i="140" s="1"/>
  <c r="D320" i="140"/>
  <c r="F320" i="140" s="1"/>
  <c r="D321" i="140"/>
  <c r="F321" i="140" s="1"/>
  <c r="D322" i="140"/>
  <c r="F322" i="140" s="1"/>
  <c r="D323" i="140"/>
  <c r="F323" i="140" s="1"/>
  <c r="D324" i="140"/>
  <c r="F324" i="140" s="1"/>
  <c r="D325" i="140"/>
  <c r="F325" i="140" s="1"/>
  <c r="D326" i="140"/>
  <c r="F326" i="140" s="1"/>
  <c r="D327" i="140"/>
  <c r="F327" i="140" s="1"/>
  <c r="D328" i="140"/>
  <c r="F328" i="140" s="1"/>
  <c r="D329" i="140"/>
  <c r="F329" i="140" s="1"/>
  <c r="D330" i="140"/>
  <c r="D331" i="140"/>
  <c r="F331" i="140" s="1"/>
  <c r="D332" i="140"/>
  <c r="F332" i="140" s="1"/>
  <c r="D333" i="140"/>
  <c r="F333" i="140" s="1"/>
  <c r="D334" i="140"/>
  <c r="F334" i="140" s="1"/>
  <c r="D335" i="140"/>
  <c r="F335" i="140" s="1"/>
  <c r="D336" i="140"/>
  <c r="F336" i="140" s="1"/>
  <c r="D337" i="140"/>
  <c r="F337" i="140" s="1"/>
  <c r="D338" i="140"/>
  <c r="F338" i="140" s="1"/>
  <c r="D339" i="140"/>
  <c r="F339" i="140" s="1"/>
  <c r="D340" i="140"/>
  <c r="F340" i="140" s="1"/>
  <c r="D341" i="140"/>
  <c r="F341" i="140" s="1"/>
  <c r="D342" i="140"/>
  <c r="D343" i="140"/>
  <c r="F343" i="140" s="1"/>
  <c r="D344" i="140"/>
  <c r="D345" i="140"/>
  <c r="F345" i="140" s="1"/>
  <c r="D346" i="140"/>
  <c r="D347" i="140"/>
  <c r="F347" i="140" s="1"/>
  <c r="D348" i="140"/>
  <c r="F348" i="140" s="1"/>
  <c r="D349" i="140"/>
  <c r="F349" i="140" s="1"/>
  <c r="D350" i="140"/>
  <c r="F350" i="140" s="1"/>
  <c r="D351" i="140"/>
  <c r="F351" i="140" s="1"/>
  <c r="D352" i="140"/>
  <c r="F352" i="140" s="1"/>
  <c r="D353" i="140"/>
  <c r="F353" i="140" s="1"/>
  <c r="D354" i="140"/>
  <c r="D355" i="140"/>
  <c r="D356" i="140"/>
  <c r="D357" i="140"/>
  <c r="D358" i="140"/>
  <c r="F358" i="140" s="1"/>
  <c r="D359" i="140"/>
  <c r="F359" i="140" s="1"/>
  <c r="D360" i="140"/>
  <c r="F360" i="140" s="1"/>
  <c r="D361" i="140"/>
  <c r="F361" i="140" s="1"/>
  <c r="D362" i="140"/>
  <c r="F362" i="140" s="1"/>
  <c r="D363" i="140"/>
  <c r="F363" i="140" s="1"/>
  <c r="D364" i="140"/>
  <c r="F364" i="140" s="1"/>
  <c r="D365" i="140"/>
  <c r="F365" i="140" s="1"/>
  <c r="D366" i="140"/>
  <c r="F366" i="140" s="1"/>
  <c r="D367" i="140"/>
  <c r="F367" i="140" s="1"/>
  <c r="D368" i="140"/>
  <c r="F368" i="140" s="1"/>
  <c r="D369" i="140"/>
  <c r="F369" i="140" s="1"/>
  <c r="D370" i="140"/>
  <c r="F370" i="140" s="1"/>
  <c r="D371" i="140"/>
  <c r="F371" i="140" s="1"/>
  <c r="D372" i="140"/>
  <c r="F372" i="140" s="1"/>
  <c r="D373" i="140"/>
  <c r="F373" i="140" s="1"/>
  <c r="D374" i="140"/>
  <c r="F374" i="140" s="1"/>
  <c r="D375" i="140"/>
  <c r="F375" i="140" s="1"/>
  <c r="D376" i="140"/>
  <c r="F376" i="140" s="1"/>
  <c r="D377" i="140"/>
  <c r="F377" i="140" s="1"/>
  <c r="D378" i="140"/>
  <c r="F378" i="140" s="1"/>
  <c r="D379" i="140"/>
  <c r="F379" i="140" s="1"/>
  <c r="D380" i="140"/>
  <c r="F380" i="140" s="1"/>
  <c r="D381" i="140"/>
  <c r="F381" i="140" s="1"/>
  <c r="D382" i="140"/>
  <c r="F382" i="140" s="1"/>
  <c r="D383" i="140"/>
  <c r="F383" i="140" s="1"/>
  <c r="D384" i="140"/>
  <c r="F384" i="140" s="1"/>
  <c r="D385" i="140"/>
  <c r="F385" i="140" s="1"/>
  <c r="D386" i="140"/>
  <c r="F386" i="140" s="1"/>
  <c r="D387" i="140"/>
  <c r="F387" i="140" s="1"/>
  <c r="D388" i="140"/>
  <c r="D389" i="140"/>
  <c r="F389" i="140" s="1"/>
  <c r="D390" i="140"/>
  <c r="F390" i="140" s="1"/>
  <c r="D391" i="140"/>
  <c r="F391" i="140" s="1"/>
  <c r="D392" i="140"/>
  <c r="F392" i="140" s="1"/>
  <c r="D393" i="140"/>
  <c r="F393" i="140" s="1"/>
  <c r="D394" i="140"/>
  <c r="F394" i="140" s="1"/>
  <c r="D395" i="140"/>
  <c r="F395" i="140" s="1"/>
  <c r="D396" i="140"/>
  <c r="F396" i="140" s="1"/>
  <c r="D397" i="140"/>
  <c r="F397" i="140" s="1"/>
  <c r="D398" i="140"/>
  <c r="D399" i="140"/>
  <c r="F399" i="140" s="1"/>
  <c r="D400" i="140"/>
  <c r="F400" i="140" s="1"/>
  <c r="D401" i="140"/>
  <c r="F401" i="140" s="1"/>
  <c r="D402" i="140"/>
  <c r="F402" i="140" s="1"/>
  <c r="D403" i="140"/>
  <c r="D404" i="140"/>
  <c r="F404" i="140" s="1"/>
  <c r="D405" i="140"/>
  <c r="F405" i="140" s="1"/>
  <c r="D406" i="140"/>
  <c r="F406" i="140" s="1"/>
  <c r="D407" i="140"/>
  <c r="F407" i="140" s="1"/>
  <c r="D408" i="140"/>
  <c r="F408" i="140" s="1"/>
  <c r="D409" i="140"/>
  <c r="F409" i="140" s="1"/>
  <c r="D410" i="140"/>
  <c r="F410" i="140" s="1"/>
  <c r="D411" i="140"/>
  <c r="F411" i="140" s="1"/>
  <c r="D412" i="140"/>
  <c r="F412" i="140" s="1"/>
  <c r="D413" i="140"/>
  <c r="F413" i="140" s="1"/>
  <c r="D414" i="140"/>
  <c r="F414" i="140" s="1"/>
  <c r="D415" i="140"/>
  <c r="F415" i="140" s="1"/>
  <c r="D416" i="140"/>
  <c r="D417" i="140"/>
  <c r="F417" i="140" s="1"/>
  <c r="D418" i="140"/>
  <c r="F418" i="140" s="1"/>
  <c r="D419" i="140"/>
  <c r="F419" i="140" s="1"/>
  <c r="D420" i="140"/>
  <c r="F420" i="140" s="1"/>
  <c r="D421" i="140"/>
  <c r="F421" i="140" s="1"/>
  <c r="D422" i="140"/>
  <c r="F422" i="140" s="1"/>
  <c r="D423" i="140"/>
  <c r="F423" i="140" s="1"/>
  <c r="D424" i="140"/>
  <c r="F424" i="140" s="1"/>
  <c r="D425" i="140"/>
  <c r="F425" i="140" s="1"/>
  <c r="D426" i="140"/>
  <c r="F426" i="140" s="1"/>
  <c r="D427" i="140"/>
  <c r="F427" i="140" s="1"/>
  <c r="D428" i="140"/>
  <c r="F428" i="140" s="1"/>
  <c r="D429" i="140"/>
  <c r="F429" i="140" s="1"/>
  <c r="D430" i="140"/>
  <c r="F430" i="140" s="1"/>
  <c r="D431" i="140"/>
  <c r="F431" i="140" s="1"/>
  <c r="D432" i="140"/>
  <c r="F432" i="140" s="1"/>
  <c r="D433" i="140"/>
  <c r="F433" i="140" s="1"/>
  <c r="D434" i="140"/>
  <c r="F434" i="140" s="1"/>
  <c r="D435" i="140"/>
  <c r="F435" i="140" s="1"/>
  <c r="D436" i="140"/>
  <c r="D437" i="140"/>
  <c r="F437" i="140" s="1"/>
  <c r="D438" i="140"/>
  <c r="F438" i="140" s="1"/>
  <c r="D439" i="140"/>
  <c r="F439" i="140" s="1"/>
  <c r="D440" i="140"/>
  <c r="F440" i="140" s="1"/>
  <c r="D441" i="140"/>
  <c r="F441" i="140" s="1"/>
  <c r="D442" i="140"/>
  <c r="F442" i="140" s="1"/>
  <c r="D443" i="140"/>
  <c r="F443" i="140" s="1"/>
  <c r="D444" i="140"/>
  <c r="F444" i="140" s="1"/>
  <c r="D445" i="140"/>
  <c r="F445" i="140" s="1"/>
  <c r="D446" i="140"/>
  <c r="D447" i="140"/>
  <c r="D448" i="140"/>
  <c r="F448" i="140" s="1"/>
  <c r="D449" i="140"/>
  <c r="F449" i="140" s="1"/>
  <c r="D450" i="140"/>
  <c r="F450" i="140" s="1"/>
  <c r="D451" i="140"/>
  <c r="F451" i="140" s="1"/>
  <c r="D452" i="140"/>
  <c r="F452" i="140" s="1"/>
  <c r="D453" i="140"/>
  <c r="F453" i="140" s="1"/>
  <c r="D454" i="140"/>
  <c r="F454" i="140" s="1"/>
  <c r="D455" i="140"/>
  <c r="F455" i="140" s="1"/>
  <c r="D456" i="140"/>
  <c r="F456" i="140" s="1"/>
  <c r="D457" i="140"/>
  <c r="F457" i="140" s="1"/>
  <c r="D458" i="140"/>
  <c r="F458" i="140" s="1"/>
  <c r="D459" i="140"/>
  <c r="F459" i="140" s="1"/>
  <c r="D460" i="140"/>
  <c r="F460" i="140" s="1"/>
  <c r="D461" i="140"/>
  <c r="F461" i="140" s="1"/>
  <c r="D462" i="140"/>
  <c r="F462" i="140" s="1"/>
  <c r="D463" i="140"/>
  <c r="F463" i="140" s="1"/>
  <c r="D464" i="140"/>
  <c r="F464" i="140" s="1"/>
  <c r="D465" i="140"/>
  <c r="F465" i="140" s="1"/>
  <c r="D466" i="140"/>
  <c r="F466" i="140" s="1"/>
  <c r="D467" i="140"/>
  <c r="F467" i="140" s="1"/>
  <c r="D468" i="140"/>
  <c r="F468" i="140" s="1"/>
  <c r="D469" i="140"/>
  <c r="F469" i="140" s="1"/>
  <c r="D470" i="140"/>
  <c r="F470" i="140" s="1"/>
  <c r="D471" i="140"/>
  <c r="F471" i="140" s="1"/>
  <c r="D472" i="140"/>
  <c r="F472" i="140" s="1"/>
  <c r="D473" i="140"/>
  <c r="F473" i="140" s="1"/>
  <c r="D474" i="140"/>
  <c r="F474" i="140" s="1"/>
  <c r="D475" i="140"/>
  <c r="F475" i="140" s="1"/>
  <c r="D476" i="140"/>
  <c r="F476" i="140" s="1"/>
  <c r="D477" i="140"/>
  <c r="F477" i="140" s="1"/>
  <c r="D478" i="140"/>
  <c r="F478" i="140" s="1"/>
  <c r="D479" i="140"/>
  <c r="F479" i="140" s="1"/>
  <c r="D480" i="140"/>
  <c r="F480" i="140" s="1"/>
  <c r="D481" i="140"/>
  <c r="F481" i="140" s="1"/>
  <c r="D482" i="140"/>
  <c r="F482" i="140" s="1"/>
  <c r="D483" i="140"/>
  <c r="D484" i="140"/>
  <c r="D485" i="140"/>
  <c r="F485" i="140" s="1"/>
  <c r="D486" i="140"/>
  <c r="F486" i="140" s="1"/>
  <c r="D487" i="140"/>
  <c r="D488" i="140"/>
  <c r="F488" i="140" s="1"/>
  <c r="D489" i="140"/>
  <c r="F489" i="140" s="1"/>
  <c r="D490" i="140"/>
  <c r="F490" i="140" s="1"/>
  <c r="D491" i="140"/>
  <c r="F491" i="140" s="1"/>
  <c r="D492" i="140"/>
  <c r="F492" i="140" s="1"/>
  <c r="D493" i="140"/>
  <c r="F493" i="140" s="1"/>
  <c r="D494" i="140"/>
  <c r="D495" i="140"/>
  <c r="F495" i="140" s="1"/>
  <c r="D496" i="140"/>
  <c r="D497" i="140"/>
  <c r="F497" i="140" s="1"/>
  <c r="D498" i="140"/>
  <c r="F498" i="140" s="1"/>
  <c r="D499" i="140"/>
  <c r="F499" i="140" s="1"/>
  <c r="D500" i="140"/>
  <c r="F500" i="140" s="1"/>
  <c r="D501" i="140"/>
  <c r="F501" i="140" s="1"/>
  <c r="D502" i="140"/>
  <c r="F502" i="140" s="1"/>
  <c r="D503" i="140"/>
  <c r="F503" i="140" s="1"/>
  <c r="D504" i="140"/>
  <c r="F504" i="140" s="1"/>
  <c r="D505" i="140"/>
  <c r="F505" i="140" s="1"/>
  <c r="D506" i="140"/>
  <c r="D507" i="140"/>
  <c r="D508" i="140"/>
  <c r="F508" i="140" s="1"/>
  <c r="D509" i="140"/>
  <c r="D510" i="140"/>
  <c r="D511" i="140"/>
  <c r="F511" i="140" s="1"/>
  <c r="D512" i="140"/>
  <c r="F512" i="140" s="1"/>
  <c r="D513" i="140"/>
  <c r="F513" i="140" s="1"/>
  <c r="D514" i="140"/>
  <c r="F514" i="140" s="1"/>
  <c r="D515" i="140"/>
  <c r="D516" i="140"/>
  <c r="F516" i="140" s="1"/>
  <c r="D517" i="140"/>
  <c r="D518" i="140"/>
  <c r="D519" i="140"/>
  <c r="F519" i="140" s="1"/>
  <c r="D520" i="140"/>
  <c r="F520" i="140" s="1"/>
  <c r="D521" i="140"/>
  <c r="F521" i="140" s="1"/>
  <c r="D522" i="140"/>
  <c r="F522" i="140" s="1"/>
  <c r="D523" i="140"/>
  <c r="F523" i="140" s="1"/>
  <c r="D524" i="140"/>
  <c r="F524" i="140" s="1"/>
  <c r="D525" i="140"/>
  <c r="F525" i="140" s="1"/>
  <c r="D526" i="140"/>
  <c r="F526" i="140" s="1"/>
  <c r="D527" i="140"/>
  <c r="F527" i="140" s="1"/>
  <c r="D528" i="140"/>
  <c r="F528" i="140" s="1"/>
  <c r="D529" i="140"/>
  <c r="F529" i="140" s="1"/>
  <c r="D530" i="140"/>
  <c r="F530" i="140" s="1"/>
  <c r="D531" i="140"/>
  <c r="F531" i="140" s="1"/>
  <c r="D532" i="140"/>
  <c r="D533" i="140"/>
  <c r="D534" i="140"/>
  <c r="F534" i="140" s="1"/>
  <c r="D535" i="140"/>
  <c r="F535" i="140" s="1"/>
  <c r="D536" i="140"/>
  <c r="F536" i="140" s="1"/>
  <c r="D537" i="140"/>
  <c r="F537" i="140" s="1"/>
  <c r="D538" i="140"/>
  <c r="D539" i="140"/>
  <c r="F539" i="140" s="1"/>
  <c r="D540" i="140"/>
  <c r="F540" i="140" s="1"/>
  <c r="D541" i="140"/>
  <c r="F541" i="140" s="1"/>
  <c r="D542" i="140"/>
  <c r="F542" i="140" s="1"/>
  <c r="D543" i="140"/>
  <c r="D544" i="140"/>
  <c r="F544" i="140" s="1"/>
  <c r="D545" i="140"/>
  <c r="F545" i="140" s="1"/>
  <c r="D546" i="140"/>
  <c r="F546" i="140" s="1"/>
  <c r="D547" i="140"/>
  <c r="F547" i="140" s="1"/>
  <c r="D548" i="140"/>
  <c r="F548" i="140" s="1"/>
  <c r="D549" i="140"/>
  <c r="F549" i="140" s="1"/>
  <c r="D550" i="140"/>
  <c r="D551" i="140"/>
  <c r="F551" i="140" s="1"/>
  <c r="D552" i="140"/>
  <c r="D553" i="140"/>
  <c r="D554" i="140"/>
  <c r="D555" i="140"/>
  <c r="F555" i="140" s="1"/>
  <c r="D556" i="140"/>
  <c r="F556" i="140" s="1"/>
  <c r="D557" i="140"/>
  <c r="F557" i="140" s="1"/>
  <c r="D558" i="140"/>
  <c r="D559" i="140"/>
  <c r="F559" i="140" s="1"/>
  <c r="D560" i="140"/>
  <c r="F560" i="140" s="1"/>
  <c r="D7" i="140"/>
  <c r="F7" i="140" s="1"/>
  <c r="D17" i="146" l="1"/>
  <c r="E16" i="145"/>
  <c r="E18" i="145"/>
  <c r="E19" i="145"/>
  <c r="E22" i="145"/>
  <c r="E25" i="145"/>
  <c r="D25" i="145"/>
  <c r="F15" i="145"/>
  <c r="F16" i="145"/>
  <c r="F18" i="145"/>
  <c r="F19" i="145"/>
  <c r="F22" i="145"/>
  <c r="F25" i="145"/>
  <c r="F27" i="145"/>
  <c r="F28" i="145"/>
  <c r="F30" i="145"/>
  <c r="F31" i="145"/>
  <c r="F32" i="145"/>
  <c r="F33" i="145"/>
  <c r="F14" i="145"/>
  <c r="G33" i="145"/>
  <c r="G27" i="145"/>
  <c r="G25" i="145"/>
  <c r="F7" i="139"/>
  <c r="F8" i="139"/>
  <c r="F9" i="139"/>
  <c r="F10" i="139"/>
  <c r="F11" i="139"/>
  <c r="F12" i="139"/>
  <c r="F13" i="139"/>
  <c r="F14" i="139"/>
  <c r="F15" i="139"/>
  <c r="F16" i="139"/>
  <c r="F17" i="139"/>
  <c r="F18" i="139"/>
  <c r="F19" i="139"/>
  <c r="F20" i="139"/>
  <c r="F21" i="139"/>
  <c r="F22" i="139"/>
  <c r="F23" i="139"/>
  <c r="F24" i="139"/>
  <c r="F25" i="139"/>
  <c r="F28" i="139"/>
  <c r="F29" i="139"/>
  <c r="F30" i="139"/>
  <c r="F31" i="139"/>
  <c r="F32" i="139"/>
  <c r="F33" i="139"/>
  <c r="F34" i="139"/>
  <c r="F38" i="139"/>
  <c r="F39" i="139"/>
  <c r="F42" i="139"/>
  <c r="F43" i="139"/>
  <c r="F5" i="139"/>
  <c r="E7" i="139"/>
  <c r="E8" i="139"/>
  <c r="E9" i="139"/>
  <c r="E10" i="139"/>
  <c r="E11" i="139"/>
  <c r="E12" i="139"/>
  <c r="E13" i="139"/>
  <c r="E14" i="139"/>
  <c r="E15" i="139"/>
  <c r="E16" i="139"/>
  <c r="E17" i="139"/>
  <c r="E18" i="139"/>
  <c r="E19" i="139"/>
  <c r="E20" i="139"/>
  <c r="E21" i="139"/>
  <c r="E22" i="139"/>
  <c r="E23" i="139"/>
  <c r="E24" i="139"/>
  <c r="E25" i="139"/>
  <c r="E27" i="139"/>
  <c r="E28" i="139"/>
  <c r="E29" i="139"/>
  <c r="E30" i="139"/>
  <c r="E31" i="139"/>
  <c r="E32" i="139"/>
  <c r="E34" i="139"/>
  <c r="E43" i="139"/>
  <c r="E5" i="139"/>
  <c r="C32" i="139"/>
  <c r="C43" i="139"/>
  <c r="E30" i="138"/>
  <c r="E31" i="138"/>
  <c r="E32" i="138"/>
  <c r="E33" i="138"/>
  <c r="E34" i="138"/>
  <c r="F6" i="138"/>
  <c r="F7" i="138"/>
  <c r="F8" i="138"/>
  <c r="F9" i="138"/>
  <c r="F10" i="138"/>
  <c r="F11" i="138"/>
  <c r="F12" i="138"/>
  <c r="F13" i="138"/>
  <c r="F14" i="138"/>
  <c r="F15" i="138"/>
  <c r="F16" i="138"/>
  <c r="F17" i="138"/>
  <c r="F18" i="138"/>
  <c r="F19" i="138"/>
  <c r="F20" i="138"/>
  <c r="F22" i="138"/>
  <c r="F23" i="138"/>
  <c r="F24" i="138"/>
  <c r="F25" i="138"/>
  <c r="F26" i="138"/>
  <c r="F27" i="138"/>
  <c r="F31" i="138"/>
  <c r="F32" i="138"/>
  <c r="F33" i="138"/>
  <c r="F34" i="138"/>
  <c r="E22" i="138"/>
  <c r="E23" i="138"/>
  <c r="E24" i="138"/>
  <c r="E26" i="138"/>
  <c r="E27" i="138"/>
  <c r="E6" i="138"/>
  <c r="E7" i="138"/>
  <c r="E8" i="138"/>
  <c r="E9" i="138"/>
  <c r="E10" i="138"/>
  <c r="E11" i="138"/>
  <c r="E12" i="138"/>
  <c r="E13" i="138"/>
  <c r="E14" i="138"/>
  <c r="E15" i="138"/>
  <c r="E16" i="138"/>
  <c r="E17" i="138"/>
  <c r="E18" i="138"/>
  <c r="E19" i="138"/>
  <c r="G30" i="138"/>
  <c r="G41" i="138" s="1"/>
  <c r="D21" i="138"/>
  <c r="D28" i="138" s="1"/>
  <c r="D41" i="138" s="1"/>
  <c r="D5" i="138"/>
  <c r="F7" i="137"/>
  <c r="F8" i="137"/>
  <c r="F9" i="137"/>
  <c r="F10" i="137"/>
  <c r="F11" i="137"/>
  <c r="F12" i="137"/>
  <c r="F13" i="137"/>
  <c r="F14" i="137"/>
  <c r="F15" i="137"/>
  <c r="F16" i="137"/>
  <c r="F17" i="137"/>
  <c r="F18" i="137"/>
  <c r="F19" i="137"/>
  <c r="F20" i="137"/>
  <c r="F21" i="137"/>
  <c r="F22" i="137"/>
  <c r="F23" i="137"/>
  <c r="F24" i="137"/>
  <c r="F25" i="137"/>
  <c r="F27" i="137"/>
  <c r="F28" i="137"/>
  <c r="F29" i="137"/>
  <c r="F30" i="137"/>
  <c r="F31" i="137"/>
  <c r="F32" i="137"/>
  <c r="F33" i="137"/>
  <c r="F37" i="137"/>
  <c r="F38" i="137"/>
  <c r="F40" i="137"/>
  <c r="F41" i="137"/>
  <c r="F5" i="137"/>
  <c r="G41" i="137"/>
  <c r="G30" i="137"/>
  <c r="E30" i="137"/>
  <c r="E31" i="137"/>
  <c r="E32" i="137"/>
  <c r="E33" i="137"/>
  <c r="E41" i="137"/>
  <c r="E7" i="137"/>
  <c r="E8" i="137"/>
  <c r="E9" i="137"/>
  <c r="E10" i="137"/>
  <c r="E11" i="137"/>
  <c r="E12" i="137"/>
  <c r="E13" i="137"/>
  <c r="E14" i="137"/>
  <c r="E15" i="137"/>
  <c r="E16" i="137"/>
  <c r="E17" i="137"/>
  <c r="E18" i="137"/>
  <c r="E19" i="137"/>
  <c r="E20" i="137"/>
  <c r="E21" i="137"/>
  <c r="E22" i="137"/>
  <c r="E23" i="137"/>
  <c r="E24" i="137"/>
  <c r="E25" i="137"/>
  <c r="E27" i="137"/>
  <c r="E28" i="137"/>
  <c r="E29" i="137"/>
  <c r="E5" i="137"/>
  <c r="C41" i="137"/>
  <c r="C32" i="137"/>
  <c r="D41" i="137"/>
  <c r="D30" i="137"/>
  <c r="F32" i="136"/>
  <c r="F33" i="136"/>
  <c r="F34" i="136"/>
  <c r="F35" i="136"/>
  <c r="F36" i="136"/>
  <c r="F38" i="136"/>
  <c r="F39" i="136"/>
  <c r="F40" i="136"/>
  <c r="F41" i="136"/>
  <c r="F31" i="136"/>
  <c r="G41" i="136"/>
  <c r="G31" i="136"/>
  <c r="E32" i="136"/>
  <c r="E33" i="136"/>
  <c r="E34" i="136"/>
  <c r="E35" i="136"/>
  <c r="E38" i="136"/>
  <c r="E39" i="136"/>
  <c r="E40" i="136"/>
  <c r="E41" i="136"/>
  <c r="C41" i="136"/>
  <c r="C31" i="136"/>
  <c r="C32" i="136"/>
  <c r="E31" i="136"/>
  <c r="D32" i="136"/>
  <c r="D31" i="136"/>
  <c r="F30" i="138" l="1"/>
  <c r="F22" i="136"/>
  <c r="F23" i="136"/>
  <c r="F24" i="136"/>
  <c r="F25" i="136"/>
  <c r="F26" i="136"/>
  <c r="F27" i="136"/>
  <c r="F28" i="136"/>
  <c r="F29" i="136"/>
  <c r="E22" i="136"/>
  <c r="E23" i="136"/>
  <c r="E24" i="136"/>
  <c r="E25" i="136"/>
  <c r="E27" i="136"/>
  <c r="E28" i="136"/>
  <c r="E29" i="136"/>
  <c r="D29" i="136"/>
  <c r="D22" i="136"/>
  <c r="F7" i="136"/>
  <c r="F8" i="136"/>
  <c r="F9" i="136"/>
  <c r="F10" i="136"/>
  <c r="F11" i="136"/>
  <c r="F12" i="136"/>
  <c r="F13" i="136"/>
  <c r="F14" i="136"/>
  <c r="F15" i="136"/>
  <c r="F16" i="136"/>
  <c r="F17" i="136"/>
  <c r="F18" i="136"/>
  <c r="F19" i="136"/>
  <c r="F20" i="136"/>
  <c r="F21" i="136"/>
  <c r="F6" i="136"/>
  <c r="E7" i="136"/>
  <c r="E8" i="136"/>
  <c r="E9" i="136"/>
  <c r="E10" i="136"/>
  <c r="E11" i="136"/>
  <c r="E12" i="136"/>
  <c r="E13" i="136"/>
  <c r="E14" i="136"/>
  <c r="E15" i="136"/>
  <c r="E16" i="136"/>
  <c r="E17" i="136"/>
  <c r="E18" i="136"/>
  <c r="E19" i="136"/>
  <c r="E20" i="136"/>
  <c r="E6" i="136"/>
  <c r="D6" i="136"/>
  <c r="C34" i="147" l="1"/>
  <c r="C25" i="147"/>
  <c r="B25" i="147"/>
  <c r="C25" i="146"/>
  <c r="C17" i="146"/>
  <c r="B17" i="146"/>
  <c r="C33" i="145"/>
  <c r="C25" i="145"/>
  <c r="B25" i="145"/>
  <c r="C30" i="139"/>
  <c r="B30" i="139"/>
  <c r="C5" i="138"/>
  <c r="B5" i="138"/>
  <c r="C21" i="138"/>
  <c r="B21" i="138"/>
  <c r="B28" i="138" s="1"/>
  <c r="C30" i="137"/>
  <c r="B30" i="137"/>
  <c r="C22" i="136"/>
  <c r="B22" i="136"/>
  <c r="C6" i="136"/>
  <c r="C29" i="136" s="1"/>
  <c r="B6" i="136"/>
  <c r="B29" i="136" s="1"/>
  <c r="F5" i="138" l="1"/>
  <c r="E5" i="138"/>
  <c r="C28" i="138"/>
  <c r="E21" i="138"/>
  <c r="F21" i="138"/>
  <c r="F28" i="138" l="1"/>
  <c r="C41" i="138"/>
  <c r="E28" i="138"/>
  <c r="F41" i="138" l="1"/>
  <c r="E41" i="138"/>
</calcChain>
</file>

<file path=xl/sharedStrings.xml><?xml version="1.0" encoding="utf-8"?>
<sst xmlns="http://schemas.openxmlformats.org/spreadsheetml/2006/main" count="1565" uniqueCount="1065">
  <si>
    <t>附件1：</t>
  </si>
  <si>
    <t>1、</t>
  </si>
  <si>
    <t>省、市、县</t>
  </si>
  <si>
    <t>2、</t>
  </si>
  <si>
    <t>3、</t>
  </si>
  <si>
    <t>省、市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</si>
  <si>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</si>
  <si>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</si>
  <si>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</si>
  <si>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</si>
  <si>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</si>
  <si>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</si>
  <si>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</si>
  <si>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</si>
  <si>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</si>
  <si>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</si>
  <si>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</si>
  <si>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</si>
  <si>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</si>
  <si>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</si>
  <si>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</si>
  <si>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19、</t>
  </si>
  <si>
    <t>20、</t>
  </si>
  <si>
    <t>21、</t>
  </si>
  <si>
    <t>22、</t>
  </si>
  <si>
    <t>二、政府决算公开模板</t>
  </si>
  <si>
    <t>五、政府债务公开模块</t>
  </si>
  <si>
    <t>六、政府预决算相关重要事项说明</t>
  </si>
  <si>
    <t>备注：模板包含政府预算23张、政府决算22张、部门预算12张、部门决算10张、政府债务4张共71张以及部门预决算说明、政府预决算相关重要事项说明文字范本各1套，各市、县（区）结合实际情况公开本地区预决算信息。</t>
  </si>
  <si>
    <t>单位：万元</t>
  </si>
  <si>
    <t>一、税收收入</t>
  </si>
  <si>
    <t>二、非税收入</t>
  </si>
  <si>
    <t>收入小计</t>
  </si>
  <si>
    <t>三、债务收入</t>
  </si>
  <si>
    <t>四、转移性收入</t>
  </si>
  <si>
    <t>收入合计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</si>
  <si>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</si>
  <si>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</si>
  <si>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</si>
  <si>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</si>
  <si>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</si>
  <si>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</si>
  <si>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</si>
  <si>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</si>
  <si>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</si>
  <si>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</si>
  <si>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</si>
  <si>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</si>
  <si>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</si>
  <si>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</si>
  <si>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</si>
  <si>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</si>
  <si>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</si>
  <si>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</si>
  <si>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支出小计</t>
  </si>
  <si>
    <t>债务还本支出</t>
  </si>
  <si>
    <t>转移性支出</t>
  </si>
  <si>
    <t>支出合计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</si>
  <si>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</si>
  <si>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</si>
  <si>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</si>
  <si>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</si>
  <si>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</si>
  <si>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</si>
  <si>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</si>
  <si>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</si>
  <si>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</si>
  <si>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</si>
  <si>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</si>
  <si>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</si>
  <si>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</si>
  <si>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</si>
  <si>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</si>
  <si>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</si>
  <si>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</si>
  <si>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</si>
  <si>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</si>
  <si>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</si>
  <si>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</si>
  <si>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</si>
  <si>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</si>
  <si>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</si>
  <si>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</si>
  <si>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</si>
  <si>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</si>
  <si>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</si>
  <si>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</si>
  <si>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</si>
  <si>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</si>
  <si>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</si>
  <si>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</si>
  <si>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</si>
  <si>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</si>
  <si>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</si>
  <si>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</si>
  <si>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</si>
  <si>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</si>
  <si>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</si>
  <si>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</si>
  <si>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</si>
  <si>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</si>
  <si>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</si>
  <si>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</si>
  <si>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</si>
  <si>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</si>
  <si>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</si>
  <si>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</si>
  <si>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</si>
  <si>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</si>
  <si>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</si>
  <si>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</si>
  <si>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</si>
  <si>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</si>
  <si>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</si>
  <si>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</si>
  <si>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</si>
  <si>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</si>
  <si>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</si>
  <si>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</si>
  <si>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</si>
  <si>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</si>
  <si>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</si>
  <si>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</si>
  <si>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</si>
  <si>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</si>
  <si>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</si>
  <si>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</si>
  <si>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</si>
  <si>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</si>
  <si>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项目</t>
  </si>
  <si>
    <t>金额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</si>
  <si>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</si>
  <si>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</si>
  <si>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</si>
  <si>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</si>
  <si>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</si>
  <si>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</si>
  <si>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</si>
  <si>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</si>
  <si>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</si>
  <si>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</si>
  <si>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</si>
  <si>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</si>
  <si>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</si>
  <si>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</si>
  <si>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</si>
  <si>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</si>
  <si>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</si>
  <si>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</si>
  <si>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</si>
  <si>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</si>
  <si>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</si>
  <si>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</si>
  <si>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</si>
  <si>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</si>
  <si>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</si>
  <si>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</si>
  <si>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</si>
  <si>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</si>
  <si>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</si>
  <si>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</si>
  <si>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</si>
  <si>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</si>
  <si>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</si>
  <si>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</si>
  <si>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</si>
  <si>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小计</t>
  </si>
  <si>
    <t>××地区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</si>
  <si>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</si>
  <si>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</si>
  <si>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非税收入</t>
  </si>
  <si>
    <t xml:space="preserve">   政府性基金收入</t>
  </si>
  <si>
    <t>本年收入小计</t>
  </si>
  <si>
    <t>债务收入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</si>
  <si>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</si>
  <si>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</si>
  <si>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</si>
  <si>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</si>
  <si>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</si>
  <si>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</si>
  <si>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</si>
  <si>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</si>
  <si>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</si>
  <si>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</si>
  <si>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</si>
  <si>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</si>
  <si>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</si>
  <si>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年终结余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</si>
  <si>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</si>
  <si>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</si>
  <si>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</si>
  <si>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</si>
  <si>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</si>
  <si>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</si>
  <si>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</si>
  <si>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</si>
  <si>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</si>
  <si>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</si>
  <si>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</si>
  <si>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</si>
  <si>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调出资金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</si>
  <si>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</si>
  <si>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</si>
  <si>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</si>
  <si>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</si>
  <si>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</si>
  <si>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</si>
  <si>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</si>
  <si>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</si>
  <si>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</si>
  <si>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</si>
  <si>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</si>
  <si>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</si>
  <si>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</si>
  <si>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</si>
  <si>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</si>
  <si>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</si>
  <si>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</si>
  <si>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</si>
  <si>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</si>
  <si>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</si>
  <si>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</si>
  <si>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</si>
  <si>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</si>
  <si>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</si>
  <si>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</si>
  <si>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</si>
  <si>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>本年支出合计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</si>
  <si>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</si>
  <si>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</si>
  <si>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</si>
  <si>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</si>
  <si>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</si>
  <si>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</si>
  <si>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</si>
  <si>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family val="1"/>
        <charset val="134"/>
      </rPr>
      <t xml:space="preserve">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</si>
  <si>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</si>
  <si>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</si>
  <si>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</si>
  <si>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</si>
  <si>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</si>
  <si>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</si>
  <si>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</si>
  <si>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</si>
  <si>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</si>
  <si>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</si>
  <si>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</si>
  <si>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</si>
  <si>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</si>
  <si>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</si>
  <si>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</si>
  <si>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</si>
  <si>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</si>
  <si>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</si>
  <si>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</si>
  <si>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</si>
  <si>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</si>
  <si>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</si>
  <si>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</si>
  <si>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</si>
  <si>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</si>
  <si>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</si>
  <si>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</si>
  <si>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</si>
  <si>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</si>
  <si>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</si>
  <si>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</si>
  <si>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</si>
  <si>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</si>
  <si>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</si>
  <si>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</si>
  <si>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</si>
  <si>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</si>
  <si>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</si>
  <si>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</si>
  <si>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</si>
  <si>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</si>
  <si>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</si>
  <si>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</si>
  <si>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</si>
  <si>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</si>
  <si>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</si>
  <si>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</si>
  <si>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预算科目</t>
  </si>
  <si>
    <t>调整预算数</t>
  </si>
  <si>
    <t>决算数</t>
  </si>
  <si>
    <t>决算数为预算数的%</t>
  </si>
  <si>
    <t>决算数为上年决算数的%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</si>
  <si>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</si>
  <si>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</si>
  <si>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</si>
  <si>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</si>
  <si>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</si>
  <si>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</si>
  <si>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</si>
  <si>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</si>
  <si>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</si>
  <si>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</si>
  <si>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</si>
  <si>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</si>
  <si>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</si>
  <si>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</si>
  <si>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</si>
  <si>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</si>
  <si>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</si>
  <si>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</si>
  <si>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</si>
  <si>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</si>
  <si>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</si>
  <si>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</si>
  <si>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</si>
  <si>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</si>
  <si>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</si>
  <si>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</si>
  <si>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调入资金</t>
  </si>
  <si>
    <t xml:space="preserve">    调入预算稳定调节基金</t>
  </si>
  <si>
    <t>附表2-2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</si>
  <si>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</si>
  <si>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</si>
  <si>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</si>
  <si>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</si>
  <si>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</si>
  <si>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</si>
  <si>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</si>
  <si>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</si>
  <si>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附表2-3</t>
  </si>
  <si>
    <t xml:space="preserve">    上解收入</t>
  </si>
  <si>
    <t>附表2-4</t>
  </si>
  <si>
    <t xml:space="preserve">  补助下级支出</t>
  </si>
  <si>
    <t xml:space="preserve">  债务转贷支出</t>
  </si>
  <si>
    <t>附表2-5</t>
  </si>
  <si>
    <t>附表2-6</t>
  </si>
  <si>
    <t>预算数</t>
  </si>
  <si>
    <t>决算数（试编）</t>
  </si>
  <si>
    <t>备注：2017年决算仍按照旧版经济分类科目公开，2018年以后决算按照新版经济分类科目公开。</t>
  </si>
  <si>
    <t>附表2-7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</si>
  <si>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-8</t>
    </r>
  </si>
  <si>
    <t>项  目</t>
  </si>
  <si>
    <t>………</t>
  </si>
  <si>
    <t>一、返还性支出</t>
  </si>
  <si>
    <t>4.其他税收返还支出</t>
  </si>
  <si>
    <t>3.老少边穷转移支付支出</t>
  </si>
  <si>
    <t>11.农村综合改革等转移支付支出</t>
  </si>
  <si>
    <t>18.其他支出</t>
  </si>
  <si>
    <t>19.债务付息支出</t>
  </si>
  <si>
    <r>
      <rPr>
        <sz val="11"/>
        <color theme="1"/>
        <rFont val="宋体"/>
        <family val="3"/>
        <charset val="134"/>
        <scheme val="minor"/>
      </rPr>
      <t>附表2</t>
    </r>
    <r>
      <rPr>
        <sz val="11"/>
        <color theme="1"/>
        <rFont val="宋体"/>
        <family val="3"/>
        <charset val="134"/>
        <scheme val="minor"/>
      </rPr>
      <t>-9</t>
    </r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</si>
  <si>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</si>
  <si>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</si>
  <si>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</si>
  <si>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</si>
  <si>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</si>
  <si>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</si>
  <si>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</si>
  <si>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</si>
  <si>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</si>
  <si>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</si>
  <si>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</si>
  <si>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</si>
  <si>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</si>
  <si>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</si>
  <si>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</si>
  <si>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</si>
  <si>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</si>
  <si>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</si>
  <si>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</si>
  <si>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</si>
  <si>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</si>
  <si>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附表2-10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</si>
  <si>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</si>
  <si>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</si>
  <si>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</si>
  <si>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</si>
  <si>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</si>
  <si>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</si>
  <si>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</si>
  <si>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</si>
  <si>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</si>
  <si>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</si>
  <si>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</si>
  <si>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</si>
  <si>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</si>
  <si>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</si>
  <si>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</si>
  <si>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</si>
  <si>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</si>
  <si>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</si>
  <si>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 xml:space="preserve">    待偿债置换专项债券上年结余</t>
  </si>
  <si>
    <t xml:space="preserve">    上年结余</t>
  </si>
  <si>
    <t>附表2-11</t>
  </si>
  <si>
    <t xml:space="preserve">    上解支出</t>
  </si>
  <si>
    <t xml:space="preserve">    待偿债置换专项债券结余</t>
  </si>
  <si>
    <t xml:space="preserve">    年终结余</t>
  </si>
  <si>
    <t>附表2-12</t>
  </si>
  <si>
    <t xml:space="preserve">    补助收入</t>
  </si>
  <si>
    <t>附表2-13</t>
  </si>
  <si>
    <t xml:space="preserve">    补助支出</t>
  </si>
  <si>
    <t xml:space="preserve">    债务转贷支出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</si>
  <si>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-14</t>
    </r>
  </si>
  <si>
    <t>附表2-15</t>
  </si>
  <si>
    <t xml:space="preserve"> </t>
  </si>
  <si>
    <t>上级补助收入</t>
  </si>
  <si>
    <t>上年结余</t>
  </si>
  <si>
    <t>附表2-16</t>
  </si>
  <si>
    <r>
      <rPr>
        <sz val="12"/>
        <rFont val="宋体"/>
        <family val="3"/>
        <charset val="134"/>
      </rPr>
      <t>附表2</t>
    </r>
    <r>
      <rPr>
        <sz val="12"/>
        <rFont val="宋体"/>
        <family val="3"/>
        <charset val="134"/>
      </rPr>
      <t>-17</t>
    </r>
  </si>
  <si>
    <t>企业</t>
  </si>
  <si>
    <t>附表2-18</t>
  </si>
  <si>
    <t>决算数为预算数的％</t>
  </si>
  <si>
    <t>决算数为上年决算数的％</t>
  </si>
  <si>
    <t xml:space="preserve">      其他金融国有资本经营预算支出</t>
  </si>
  <si>
    <t>附表2-19</t>
  </si>
  <si>
    <t>决算数为上年决算数%</t>
  </si>
  <si>
    <t>(二)新型农村合作医疗基金收入</t>
  </si>
  <si>
    <t>附表2-20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</si>
  <si>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一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</si>
  <si>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</si>
  <si>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family val="1"/>
        <charset val="134"/>
      </rPr>
      <t xml:space="preserve">    (</t>
    </r>
    <r>
      <rPr>
        <sz val="11"/>
        <color indexed="8"/>
        <rFont val="宋体"/>
        <family val="3"/>
        <charset val="134"/>
      </rPr>
      <t>三</t>
    </r>
    <r>
      <rPr>
        <sz val="11"/>
        <color indexed="8"/>
        <rFont val="Times New Roman"/>
        <family val="1"/>
        <charset val="134"/>
      </rPr>
      <t xml:space="preserve">) </t>
    </r>
    <r>
      <rPr>
        <sz val="11"/>
        <color indexed="8"/>
        <rFont val="宋体"/>
        <family val="3"/>
        <charset val="134"/>
      </rPr>
      <t>城镇居民基本医疗保险基金支出</t>
    </r>
  </si>
  <si>
    <t>附表2-21</t>
  </si>
  <si>
    <r>
      <rPr>
        <sz val="11"/>
        <color indexed="8"/>
        <rFont val="Times New Roman"/>
        <family val="1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</si>
  <si>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</si>
  <si>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  <charset val="134"/>
      </rPr>
      <t xml:space="preserve">             </t>
    </r>
    <r>
      <rPr>
        <sz val="11"/>
        <color indexed="8"/>
        <rFont val="宋体"/>
        <family val="3"/>
        <charset val="134"/>
      </rPr>
      <t>利息收入</t>
    </r>
  </si>
  <si>
    <t xml:space="preserve">           其他收入</t>
  </si>
  <si>
    <t xml:space="preserve">           动用上年结余收入</t>
  </si>
  <si>
    <t>附表2-22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</si>
  <si>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</si>
  <si>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</si>
  <si>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</si>
  <si>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</si>
  <si>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</si>
  <si>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</si>
  <si>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</si>
  <si>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</si>
  <si>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>附表5-1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</si>
  <si>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</si>
  <si>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</si>
  <si>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</si>
  <si>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</si>
  <si>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附表5-3</t>
  </si>
  <si>
    <t>附表5-4</t>
  </si>
  <si>
    <t>2020年度本级一般公共预算收入决算表</t>
    <phoneticPr fontId="50" type="noConversion"/>
  </si>
  <si>
    <t>2020年度本级一般公共预算支出决算表</t>
    <phoneticPr fontId="50" type="noConversion"/>
  </si>
  <si>
    <t>2020年度尤溪县政府决算公开</t>
    <phoneticPr fontId="50" type="noConversion"/>
  </si>
  <si>
    <t xml:space="preserve">    环境保护税</t>
    <phoneticPr fontId="50" type="noConversion"/>
  </si>
  <si>
    <t>十五、商业服务业等支出</t>
    <phoneticPr fontId="50" type="noConversion"/>
  </si>
  <si>
    <t>十八、自然资源海洋气象等支出</t>
    <phoneticPr fontId="50" type="noConversion"/>
  </si>
  <si>
    <t>二十一、灾害防治及应急管理支出</t>
  </si>
  <si>
    <t>二十二、预备费</t>
    <phoneticPr fontId="50" type="noConversion"/>
  </si>
  <si>
    <t>二十三、其他支出</t>
    <phoneticPr fontId="50" type="noConversion"/>
  </si>
  <si>
    <t>二十四、债务付息支出</t>
    <phoneticPr fontId="50" type="noConversion"/>
  </si>
  <si>
    <t>二十五、债务发行费用支出</t>
    <phoneticPr fontId="50" type="noConversion"/>
  </si>
  <si>
    <t xml:space="preserve">    环境保护税</t>
    <phoneticPr fontId="50" type="noConversion"/>
  </si>
  <si>
    <t>九、卫生健康支出</t>
    <phoneticPr fontId="50" type="noConversion"/>
  </si>
  <si>
    <t>八、社会保障和就业支出</t>
    <phoneticPr fontId="50" type="noConversion"/>
  </si>
  <si>
    <t>二十一、灾害防治及应急管理支出</t>
    <phoneticPr fontId="50" type="noConversion"/>
  </si>
  <si>
    <t xml:space="preserve">    债务(转贷)收入</t>
  </si>
  <si>
    <t xml:space="preserve">    债务(转贷)收入</t>
    <phoneticPr fontId="50" type="noConversion"/>
  </si>
  <si>
    <t>十二、抗疫特别国债安排的支出</t>
    <phoneticPr fontId="50" type="noConversion"/>
  </si>
  <si>
    <t xml:space="preserve">    债务还本支出</t>
    <phoneticPr fontId="50" type="noConversion"/>
  </si>
  <si>
    <t>1.2020年末一般债务余额</t>
    <phoneticPr fontId="50" type="noConversion"/>
  </si>
  <si>
    <t>1．2020年一般债务限额</t>
    <phoneticPr fontId="50" type="noConversion"/>
  </si>
  <si>
    <t>1. 2020年末一般债务余额</t>
    <phoneticPr fontId="50" type="noConversion"/>
  </si>
  <si>
    <t>1. 2020年末专项债务余额</t>
    <phoneticPr fontId="50" type="noConversion"/>
  </si>
  <si>
    <t>1．2020年专项债务限额</t>
    <phoneticPr fontId="50" type="noConversion"/>
  </si>
  <si>
    <t>上年决算数</t>
    <phoneticPr fontId="50" type="noConversion"/>
  </si>
  <si>
    <t>三、债务收入</t>
    <phoneticPr fontId="50" type="noConversion"/>
  </si>
  <si>
    <t xml:space="preserve">    调入资金</t>
    <phoneticPr fontId="50" type="noConversion"/>
  </si>
  <si>
    <t xml:space="preserve">    债务转贷收入</t>
    <phoneticPr fontId="50" type="noConversion"/>
  </si>
  <si>
    <t>预算数</t>
    <phoneticPr fontId="50" type="noConversion"/>
  </si>
  <si>
    <t>上年决算数</t>
    <phoneticPr fontId="50" type="noConversion"/>
  </si>
  <si>
    <t>预算数</t>
    <phoneticPr fontId="50" type="noConversion"/>
  </si>
  <si>
    <t xml:space="preserve">    债务转贷收入、上年结余及转补助数</t>
    <phoneticPr fontId="50" type="noConversion"/>
  </si>
  <si>
    <t>预算数</t>
    <phoneticPr fontId="50" type="noConversion"/>
  </si>
  <si>
    <t>上年决算数</t>
    <phoneticPr fontId="50" type="noConversion"/>
  </si>
  <si>
    <t>上年决算数</t>
    <phoneticPr fontId="50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</si>
  <si>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</si>
  <si>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</si>
  <si>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</si>
  <si>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</si>
  <si>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</si>
  <si>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人大代表履职能力提升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</si>
  <si>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</si>
  <si>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</si>
  <si>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</si>
  <si>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</si>
  <si>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</si>
  <si>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</si>
  <si>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</si>
  <si>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</si>
  <si>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</si>
  <si>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</si>
  <si>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</si>
  <si>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</si>
  <si>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</si>
  <si>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</si>
  <si>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</si>
  <si>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</si>
  <si>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</si>
  <si>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</si>
  <si>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信息化建设</t>
  </si>
  <si>
    <t xml:space="preserve">      财政委托业务支出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</si>
  <si>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</si>
  <si>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</si>
  <si>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</si>
  <si>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</si>
  <si>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</si>
  <si>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</si>
  <si>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</si>
  <si>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</si>
  <si>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</si>
  <si>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</si>
  <si>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</si>
  <si>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</si>
  <si>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</si>
  <si>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</si>
  <si>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</si>
  <si>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</si>
  <si>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</si>
  <si>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</si>
  <si>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</si>
  <si>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</si>
  <si>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</si>
  <si>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</si>
  <si>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</si>
  <si>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</si>
  <si>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</si>
  <si>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</si>
  <si>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</si>
  <si>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</si>
  <si>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</si>
  <si>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</si>
  <si>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</si>
  <si>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</si>
  <si>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</si>
  <si>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</si>
  <si>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</si>
  <si>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</si>
  <si>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</si>
  <si>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</si>
  <si>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认证认可监督管理</t>
  </si>
  <si>
    <t xml:space="preserve">      标准化管理</t>
  </si>
  <si>
    <t xml:space="preserve">      药品事务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</si>
  <si>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</si>
  <si>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</si>
  <si>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</si>
  <si>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  其他支出</t>
  </si>
  <si>
    <t xml:space="preserve">  国防支出</t>
  </si>
  <si>
    <t xml:space="preserve">    国防动员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</si>
  <si>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</si>
  <si>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</si>
  <si>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</si>
  <si>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</si>
  <si>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</si>
  <si>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</si>
  <si>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</si>
  <si>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</si>
  <si>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</si>
  <si>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</si>
  <si>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</si>
  <si>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</si>
  <si>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</si>
  <si>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</si>
  <si>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</si>
  <si>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</si>
  <si>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</si>
  <si>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</si>
  <si>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普法宣传</t>
  </si>
  <si>
    <t xml:space="preserve">      律师公证管理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</si>
  <si>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</si>
  <si>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</si>
  <si>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</si>
  <si>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</si>
  <si>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</si>
  <si>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</si>
  <si>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</si>
  <si>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</si>
  <si>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</si>
  <si>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</si>
  <si>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</si>
  <si>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</si>
  <si>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</si>
  <si>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</si>
  <si>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</si>
  <si>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</si>
  <si>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</si>
  <si>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</si>
  <si>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</si>
  <si>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</si>
  <si>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</si>
  <si>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</si>
  <si>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</si>
  <si>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</si>
  <si>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</si>
  <si>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</si>
  <si>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</si>
  <si>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</si>
  <si>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</si>
  <si>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</si>
  <si>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</si>
  <si>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</si>
  <si>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</si>
  <si>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  机构运行</t>
  </si>
  <si>
    <t xml:space="preserve">    应用研究</t>
  </si>
  <si>
    <t xml:space="preserve">      社会公益研究</t>
  </si>
  <si>
    <t xml:space="preserve">      高技术研究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</si>
  <si>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</si>
  <si>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</si>
  <si>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</si>
  <si>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</si>
  <si>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  其他科学技术普及支出</t>
  </si>
  <si>
    <t xml:space="preserve">    科技重大项目</t>
  </si>
  <si>
    <t xml:space="preserve">      科技重大专项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</si>
  <si>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</si>
  <si>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</si>
  <si>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</si>
  <si>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</si>
  <si>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</si>
  <si>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</si>
  <si>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</si>
  <si>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</si>
  <si>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</si>
  <si>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</si>
  <si>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</si>
  <si>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</si>
  <si>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</si>
  <si>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</si>
  <si>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</si>
  <si>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</si>
  <si>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</si>
  <si>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</si>
  <si>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</si>
  <si>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</si>
  <si>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</si>
  <si>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</si>
  <si>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电影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</si>
  <si>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</si>
  <si>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</si>
  <si>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</si>
  <si>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</si>
  <si>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</si>
  <si>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</si>
  <si>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</si>
  <si>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</si>
  <si>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</si>
  <si>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</si>
  <si>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</si>
  <si>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</si>
  <si>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</si>
  <si>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</si>
  <si>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</si>
  <si>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</si>
  <si>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</si>
  <si>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</si>
  <si>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</si>
  <si>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</si>
  <si>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</si>
  <si>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</si>
  <si>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</si>
  <si>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</si>
  <si>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</si>
  <si>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</si>
  <si>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</si>
  <si>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</si>
  <si>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</si>
  <si>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</si>
  <si>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</si>
  <si>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</si>
  <si>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</si>
  <si>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</si>
  <si>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</si>
  <si>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</si>
  <si>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</si>
  <si>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</si>
  <si>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</si>
  <si>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</si>
  <si>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</si>
  <si>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</si>
  <si>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</si>
  <si>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</si>
  <si>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</si>
  <si>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</si>
  <si>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</si>
  <si>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</si>
  <si>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</si>
  <si>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</si>
  <si>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</si>
  <si>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</si>
  <si>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</si>
  <si>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</si>
  <si>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</si>
  <si>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</si>
  <si>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</si>
  <si>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</si>
  <si>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</si>
  <si>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</si>
  <si>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</si>
  <si>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</si>
  <si>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</si>
  <si>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</si>
  <si>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</si>
  <si>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</si>
  <si>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</si>
  <si>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</si>
  <si>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</si>
  <si>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</si>
  <si>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</si>
  <si>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</si>
  <si>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</si>
  <si>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</si>
  <si>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</si>
  <si>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</si>
  <si>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</si>
  <si>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</si>
  <si>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</si>
  <si>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</si>
  <si>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</si>
  <si>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</si>
  <si>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</si>
  <si>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</si>
  <si>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</si>
  <si>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</si>
  <si>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</si>
  <si>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</si>
  <si>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</si>
  <si>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</si>
  <si>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</si>
  <si>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</si>
  <si>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</si>
  <si>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</si>
  <si>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</si>
  <si>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</si>
  <si>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</si>
  <si>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</si>
  <si>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</si>
  <si>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</si>
  <si>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</si>
  <si>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</si>
  <si>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</si>
  <si>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</si>
  <si>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</si>
  <si>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</si>
  <si>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</si>
  <si>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</si>
  <si>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</si>
  <si>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</si>
  <si>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</si>
  <si>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</si>
  <si>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</si>
  <si>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</si>
  <si>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</si>
  <si>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</si>
  <si>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</si>
  <si>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</si>
  <si>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</si>
  <si>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</si>
  <si>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</si>
  <si>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</si>
  <si>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</si>
  <si>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</si>
  <si>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</si>
  <si>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</si>
  <si>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</si>
  <si>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停伐补助</t>
  </si>
  <si>
    <t xml:space="preserve">    能源节约利用</t>
  </si>
  <si>
    <t xml:space="preserve">      能源节能利用</t>
  </si>
  <si>
    <t xml:space="preserve">    可再生能源</t>
  </si>
  <si>
    <t xml:space="preserve">       可再生能源</t>
  </si>
  <si>
    <t xml:space="preserve">    能源管理事务</t>
  </si>
  <si>
    <t xml:space="preserve">      能源科技装备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</si>
  <si>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</si>
  <si>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</si>
  <si>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</si>
  <si>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</si>
  <si>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</si>
  <si>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</si>
  <si>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</si>
  <si>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</si>
  <si>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</si>
  <si>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</si>
  <si>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</si>
  <si>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</si>
  <si>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</si>
  <si>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</si>
  <si>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</si>
  <si>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</si>
  <si>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</si>
  <si>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</si>
  <si>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</si>
  <si>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</si>
  <si>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</si>
  <si>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统计监测与信息服务</t>
  </si>
  <si>
    <t xml:space="preserve">      农业行业业务管理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</si>
  <si>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</si>
  <si>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</si>
  <si>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</si>
  <si>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</si>
  <si>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</si>
  <si>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</si>
  <si>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</si>
  <si>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</si>
  <si>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</si>
  <si>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</si>
  <si>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</si>
  <si>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</si>
  <si>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森林生态效益补偿</t>
  </si>
  <si>
    <t xml:space="preserve">      自然保护区等管理</t>
  </si>
  <si>
    <t xml:space="preserve">      执法与监督</t>
  </si>
  <si>
    <t xml:space="preserve">      产业化管理</t>
  </si>
  <si>
    <t xml:space="preserve">      信息管理</t>
  </si>
  <si>
    <t xml:space="preserve">      贷款贴息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</si>
  <si>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</si>
  <si>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</si>
  <si>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</si>
  <si>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</si>
  <si>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</si>
  <si>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</si>
  <si>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</si>
  <si>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</si>
  <si>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</si>
  <si>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</si>
  <si>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</si>
  <si>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</si>
  <si>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</si>
  <si>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</si>
  <si>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</si>
  <si>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</si>
  <si>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</si>
  <si>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</si>
  <si>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</si>
  <si>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</si>
  <si>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</si>
  <si>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</si>
  <si>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</si>
  <si>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</si>
  <si>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农村综合改革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</si>
  <si>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</si>
  <si>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</si>
  <si>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</si>
  <si>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</si>
  <si>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</si>
  <si>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</si>
  <si>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</si>
  <si>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</si>
  <si>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</si>
  <si>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</si>
  <si>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</si>
  <si>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</si>
  <si>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港口设施</t>
  </si>
  <si>
    <t xml:space="preserve">      其他公路水路运输支出</t>
  </si>
  <si>
    <t xml:space="preserve">    铁路运输</t>
  </si>
  <si>
    <t xml:space="preserve">      其他铁路运输支出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</si>
  <si>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</si>
  <si>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</si>
  <si>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</si>
  <si>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</si>
  <si>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</si>
  <si>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</si>
  <si>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</si>
  <si>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</si>
  <si>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</si>
  <si>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</si>
  <si>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资源勘探信息等支出</t>
  </si>
  <si>
    <t xml:space="preserve">    资源勘探开发</t>
  </si>
  <si>
    <t xml:space="preserve">      其他资源勘探业支出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</si>
  <si>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</si>
  <si>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</si>
  <si>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</si>
  <si>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</si>
  <si>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</si>
  <si>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</si>
  <si>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</si>
  <si>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</si>
  <si>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</si>
  <si>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</si>
  <si>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</si>
  <si>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</si>
  <si>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</si>
  <si>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</si>
  <si>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</si>
  <si>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金融发展支出</t>
  </si>
  <si>
    <t xml:space="preserve">      其他金融发展支出</t>
  </si>
  <si>
    <t xml:space="preserve">    其他金融支出</t>
  </si>
  <si>
    <t xml:space="preserve">      其他金融支出</t>
  </si>
  <si>
    <t xml:space="preserve">    教育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</si>
  <si>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</si>
  <si>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</si>
  <si>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</si>
  <si>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</si>
  <si>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土地资源利用与保护</t>
  </si>
  <si>
    <t xml:space="preserve">      自然资源行业业务管理</t>
  </si>
  <si>
    <t xml:space="preserve">      自然资源调查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</si>
  <si>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</si>
  <si>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</si>
  <si>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</si>
  <si>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其他自然资源事务支出</t>
  </si>
  <si>
    <t xml:space="preserve">    海洋管理事务</t>
  </si>
  <si>
    <t xml:space="preserve">      其他海洋管理事务支出</t>
  </si>
  <si>
    <t xml:space="preserve">    气象事务</t>
  </si>
  <si>
    <t xml:space="preserve">      气象装备保障维护</t>
  </si>
  <si>
    <t xml:space="preserve">      气象基础设施建设与维修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</si>
  <si>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</si>
  <si>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</si>
  <si>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</si>
  <si>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</si>
  <si>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</si>
  <si>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</si>
  <si>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</si>
  <si>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</si>
  <si>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</si>
  <si>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</si>
  <si>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</si>
  <si>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</si>
  <si>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粮油物资储备支出</t>
  </si>
  <si>
    <t xml:space="preserve">    粮油事务</t>
  </si>
  <si>
    <t xml:space="preserve">      粮食风险基金</t>
  </si>
  <si>
    <t xml:space="preserve">      其他粮油事务支出</t>
  </si>
  <si>
    <t xml:space="preserve">    重要商品储备</t>
  </si>
  <si>
    <t xml:space="preserve">      化肥储备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</si>
  <si>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</si>
  <si>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</si>
  <si>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</si>
  <si>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</si>
  <si>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</si>
  <si>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</si>
  <si>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</si>
  <si>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</si>
  <si>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</si>
  <si>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</si>
  <si>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地震事务</t>
  </si>
  <si>
    <t xml:space="preserve">      地震灾害预防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</si>
  <si>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</si>
  <si>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</si>
  <si>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</si>
  <si>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</si>
  <si>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</si>
  <si>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</si>
  <si>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其他自然灾害生活救助支出</t>
  </si>
  <si>
    <t xml:space="preserve">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</si>
  <si>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</si>
  <si>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</si>
  <si>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</si>
  <si>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</si>
  <si>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</si>
  <si>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</si>
  <si>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上年决算数</t>
    <phoneticPr fontId="50" type="noConversion"/>
  </si>
  <si>
    <t>增减</t>
    <phoneticPr fontId="50" type="noConversion"/>
  </si>
  <si>
    <t xml:space="preserve">    能源管理事务</t>
    <phoneticPr fontId="50" type="noConversion"/>
  </si>
  <si>
    <t xml:space="preserve">      能源科技装备</t>
    <phoneticPr fontId="50" type="noConversion"/>
  </si>
  <si>
    <t>预算数</t>
    <phoneticPr fontId="50" type="noConversion"/>
  </si>
  <si>
    <t>上年决算数</t>
    <phoneticPr fontId="50" type="noConversion"/>
  </si>
  <si>
    <t xml:space="preserve">    国家电影事业发展专项资金安排的支出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</si>
  <si>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</si>
  <si>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</si>
  <si>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</si>
  <si>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</si>
  <si>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</si>
  <si>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小型水库移民扶助基金对应专项债务收入安排的支出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</si>
  <si>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</si>
  <si>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</si>
  <si>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</si>
  <si>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</si>
  <si>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</si>
  <si>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</si>
  <si>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</si>
  <si>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</si>
  <si>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</si>
  <si>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</si>
  <si>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</si>
  <si>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</si>
  <si>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</si>
  <si>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</si>
  <si>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土地储备专项债券收入安排的支出</t>
  </si>
  <si>
    <t xml:space="preserve">      其他土地储备专项债券收入安排的支出</t>
  </si>
  <si>
    <t xml:space="preserve">    大中型水库库区基金安排的支出</t>
  </si>
  <si>
    <t xml:space="preserve">    国家重大水利工程建设基金安排的支出</t>
  </si>
  <si>
    <t xml:space="preserve">      其他重大水利工程建设基金支出</t>
  </si>
  <si>
    <t xml:space="preserve">    国家重大水利工程建设基金对应专项债务收入安排的支出</t>
  </si>
  <si>
    <t xml:space="preserve">      其他重大水利工程建设基金对应专项债务收入支出</t>
  </si>
  <si>
    <t xml:space="preserve">    政府收费公路专项债券收入安排的支出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</si>
  <si>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</si>
  <si>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</si>
  <si>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</si>
  <si>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</si>
  <si>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</si>
  <si>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</si>
  <si>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</si>
  <si>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</si>
  <si>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</si>
  <si>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</si>
  <si>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</si>
  <si>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</si>
  <si>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政府收费公路专项债券付息支出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</si>
  <si>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</si>
  <si>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</si>
  <si>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</si>
  <si>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</si>
  <si>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</si>
  <si>
    <t>预算数</t>
    <phoneticPr fontId="50" type="noConversion"/>
  </si>
  <si>
    <t>上年决算数</t>
    <phoneticPr fontId="50" type="noConversion"/>
  </si>
  <si>
    <t xml:space="preserve">      其他国家电影事业发展专项资金支出</t>
    <phoneticPr fontId="50" type="noConversion"/>
  </si>
  <si>
    <t>上年决算数</t>
    <phoneticPr fontId="50" type="noConversion"/>
  </si>
  <si>
    <t>预算数</t>
    <phoneticPr fontId="50" type="noConversion"/>
  </si>
  <si>
    <t xml:space="preserve">      其他国有资本经营预算企业利润收入</t>
  </si>
  <si>
    <t>预算数</t>
    <phoneticPr fontId="50" type="noConversion"/>
  </si>
  <si>
    <t>上年决算数</t>
    <phoneticPr fontId="50" type="noConversion"/>
  </si>
  <si>
    <t xml:space="preserve">    国有资本经营预算补助下级支出</t>
    <phoneticPr fontId="50" type="noConversion"/>
  </si>
  <si>
    <t>增幅</t>
    <phoneticPr fontId="50" type="noConversion"/>
  </si>
  <si>
    <t xml:space="preserve">    退役军人管理事务</t>
    <phoneticPr fontId="50" type="noConversion"/>
  </si>
  <si>
    <t xml:space="preserve">    其他自然资源海洋气象等支出</t>
    <phoneticPr fontId="50" type="noConversion"/>
  </si>
  <si>
    <t xml:space="preserve">    其他灾害防治及应急管理支出</t>
    <phoneticPr fontId="50" type="noConversion"/>
  </si>
  <si>
    <t>备注：本表为空表。本县所辖乡镇作为一级预算部门管理，未单独编制政府预算，为此未有一般公共预算对下税收返还和转移支付决算数据。</t>
    <phoneticPr fontId="50" type="noConversion"/>
  </si>
  <si>
    <t>备注：此表为空表。本县所辖乡镇作为一级预算部门管理，未单独编制政府预算，为此未有政府性基金对下税收返还和转移支付决算数据。</t>
    <phoneticPr fontId="50" type="noConversion"/>
  </si>
  <si>
    <t xml:space="preserve">  抗疫特别国债安排的支出</t>
    <phoneticPr fontId="50" type="noConversion"/>
  </si>
  <si>
    <t xml:space="preserve">      基础设施建设</t>
    <phoneticPr fontId="50" type="noConversion"/>
  </si>
  <si>
    <t xml:space="preserve">      抗疫相关支出</t>
    <phoneticPr fontId="50" type="noConversion"/>
  </si>
  <si>
    <t>附表2-1：2020年度尤溪县一般公共预算收入决算表</t>
    <phoneticPr fontId="50" type="noConversion"/>
  </si>
  <si>
    <t>附表2-2：2020年度尤溪县一般公共预算支出决算表</t>
    <phoneticPr fontId="50" type="noConversion"/>
  </si>
  <si>
    <t>附表2-3：2020年度尤溪县本级一般公共预算收入决算表</t>
    <phoneticPr fontId="50" type="noConversion"/>
  </si>
  <si>
    <t>附表2-4：2020年度尤溪县本级一般公共预算支出决算表</t>
    <phoneticPr fontId="50" type="noConversion"/>
  </si>
  <si>
    <t>附表2-5：2020年度尤溪县本级一般公共预算支出决算功能分类明细表</t>
    <phoneticPr fontId="50" type="noConversion"/>
  </si>
  <si>
    <t>附表2-6：2020年度尤溪县本级一般公共预算支出经济分类决算表</t>
    <phoneticPr fontId="50" type="noConversion"/>
  </si>
  <si>
    <t>附表2-7：2020年度尤溪县本级一般公共预算基本支出经济分类决算表</t>
    <phoneticPr fontId="50" type="noConversion"/>
  </si>
  <si>
    <t>附表2-8：2020年度尤溪县本级一般公共预算对下税收返还和转移支付决算表</t>
    <phoneticPr fontId="50" type="noConversion"/>
  </si>
  <si>
    <t>附表2-9：2020年度尤溪县本级一般公共预算“三公”经费支出决算情况表</t>
    <phoneticPr fontId="50" type="noConversion"/>
  </si>
  <si>
    <t>附表2-10：2020年度尤溪县政府性基金预算收入决算表</t>
    <phoneticPr fontId="50" type="noConversion"/>
  </si>
  <si>
    <t>附表2-11：2020年度尤溪县政府性基金预算支出决算表</t>
    <phoneticPr fontId="50" type="noConversion"/>
  </si>
  <si>
    <t>附表2-12：2020年度尤溪县本级政府性基金预算收入决算表</t>
    <phoneticPr fontId="50" type="noConversion"/>
  </si>
  <si>
    <t>附表2-13：2020年度尤溪县本级政府性基金预算支出决算表</t>
    <phoneticPr fontId="50" type="noConversion"/>
  </si>
  <si>
    <t>附表2-14：2020年度尤溪县本级政府性基金对下转移支付决算表</t>
    <phoneticPr fontId="50" type="noConversion"/>
  </si>
  <si>
    <t>附表2-15：2020年度尤溪县国有资本经营预算收入决算表</t>
    <phoneticPr fontId="50" type="noConversion"/>
  </si>
  <si>
    <t>附表2-16：2020年度尤溪县国有资本经营预算支出决算表</t>
    <phoneticPr fontId="50" type="noConversion"/>
  </si>
  <si>
    <t>附表2-17：2020年度尤溪县本级国有资本经营预算收入决算表</t>
    <phoneticPr fontId="50" type="noConversion"/>
  </si>
  <si>
    <t>附表2-18：2020年度尤溪县本级国有资本经营预算支出决算表</t>
    <phoneticPr fontId="50" type="noConversion"/>
  </si>
  <si>
    <t>附表2-19：2020年度尤溪县社会保险基金预算收入决算表</t>
    <phoneticPr fontId="50" type="noConversion"/>
  </si>
  <si>
    <t>附表2-20：2020年度尤溪县社会保险基金预算支出决算表</t>
    <phoneticPr fontId="50" type="noConversion"/>
  </si>
  <si>
    <t>附表2-21：2020年度尤溪县本级社会保险基金预算收入决算表</t>
    <phoneticPr fontId="50" type="noConversion"/>
  </si>
  <si>
    <t>附表2-22：2020年度尤溪县本级社会保险基金预算支出决算表</t>
    <phoneticPr fontId="50" type="noConversion"/>
  </si>
  <si>
    <t>附表5-1：2020年度尤溪县政府一般债务余额和限额情况表</t>
    <phoneticPr fontId="50" type="noConversion"/>
  </si>
  <si>
    <t>附表5-2：2020年度尤溪县本级政府一般债务余额和限额情况表</t>
    <phoneticPr fontId="50" type="noConversion"/>
  </si>
  <si>
    <t>附表5-3：2020年度尤溪县政府专项债务余额和限额情况表</t>
    <phoneticPr fontId="50" type="noConversion"/>
  </si>
  <si>
    <t>附表5-4：2020年度尤溪县本级政府专项债务余额和限额情况表</t>
    <phoneticPr fontId="50" type="noConversion"/>
  </si>
  <si>
    <r>
      <t>附表6：</t>
    </r>
    <r>
      <rPr>
        <sz val="12"/>
        <color theme="1"/>
        <rFont val="宋体"/>
        <family val="3"/>
        <charset val="134"/>
        <scheme val="minor"/>
      </rPr>
      <t>2020年度尤溪县</t>
    </r>
    <r>
      <rPr>
        <sz val="12"/>
        <color theme="1"/>
        <rFont val="宋体"/>
        <family val="3"/>
        <charset val="134"/>
        <scheme val="minor"/>
      </rPr>
      <t>政府决算相关重要事项说明</t>
    </r>
    <phoneticPr fontId="50" type="noConversion"/>
  </si>
  <si>
    <t>2020年度尤溪县一般公共预算收入决算表</t>
    <phoneticPr fontId="50" type="noConversion"/>
  </si>
  <si>
    <t>2020年度尤溪县一般公共预算支出决算表</t>
    <phoneticPr fontId="50" type="noConversion"/>
  </si>
  <si>
    <t>2020年度尤溪县本级一般公共预算支出决算功能分类明细表</t>
    <phoneticPr fontId="50" type="noConversion"/>
  </si>
  <si>
    <t>2020年度尤溪县本级一般公共预算支出经济分类决算表</t>
    <phoneticPr fontId="50" type="noConversion"/>
  </si>
  <si>
    <t>2020年度尤溪县本级一般公共预算基本支出经济分类决算表</t>
    <phoneticPr fontId="50" type="noConversion"/>
  </si>
  <si>
    <t>2020年度尤溪县本级一般公共预算对下税收返还和转移支付决算表</t>
    <phoneticPr fontId="50" type="noConversion"/>
  </si>
  <si>
    <t>2020年度尤溪县本级一般公共预算“三公”经费支出决算情况表</t>
    <phoneticPr fontId="50" type="noConversion"/>
  </si>
  <si>
    <t>2020年度尤溪县政府性基金预算收入决算表</t>
    <phoneticPr fontId="50" type="noConversion"/>
  </si>
  <si>
    <t>2020年度尤溪县政府性基金预算支出决算表</t>
    <phoneticPr fontId="50" type="noConversion"/>
  </si>
  <si>
    <t>2020年度尤溪县本级政府性基金预算收入决算表</t>
    <phoneticPr fontId="50" type="noConversion"/>
  </si>
  <si>
    <t>2020年度尤溪县本级政府性基金预算支出决算表</t>
    <phoneticPr fontId="50" type="noConversion"/>
  </si>
  <si>
    <t>2020年度尤溪县本级政府性基金对下转移支付决算表</t>
    <phoneticPr fontId="50" type="noConversion"/>
  </si>
  <si>
    <t>2020年度尤溪县国有资本经营预算收入决算表</t>
    <phoneticPr fontId="50" type="noConversion"/>
  </si>
  <si>
    <t>2020年度尤溪县国有资本经营预算支出决算表</t>
    <phoneticPr fontId="50" type="noConversion"/>
  </si>
  <si>
    <t>2020年度尤溪县本级国有资本经营预算收入决算表</t>
    <phoneticPr fontId="50" type="noConversion"/>
  </si>
  <si>
    <t>2020年度尤溪县本级国有资本经营预算支出决算表</t>
    <phoneticPr fontId="50" type="noConversion"/>
  </si>
  <si>
    <t>2020年度尤溪县社会保险基金预算收入决算表</t>
    <phoneticPr fontId="50" type="noConversion"/>
  </si>
  <si>
    <t>2020年度尤溪县社会保险基金预算支出决算表</t>
    <phoneticPr fontId="50" type="noConversion"/>
  </si>
  <si>
    <t>2020年度尤溪县本级社会保险基金预算收入决算表</t>
    <phoneticPr fontId="50" type="noConversion"/>
  </si>
  <si>
    <t>2020年度尤溪县本级社会保险基金预算支出决算表</t>
    <phoneticPr fontId="50" type="noConversion"/>
  </si>
  <si>
    <t>2020年度尤溪县政府一般债务余额和限额情况表</t>
    <phoneticPr fontId="50" type="noConversion"/>
  </si>
  <si>
    <t>2020年度尤溪县本级政府一般债务余额和限额情况表</t>
    <phoneticPr fontId="50" type="noConversion"/>
  </si>
  <si>
    <t>2020年度尤溪县政府专项债务余额和限额情况表</t>
    <phoneticPr fontId="50" type="noConversion"/>
  </si>
  <si>
    <t>2020年度尤溪县本级政府专项债务余额和限额情况表</t>
    <phoneticPr fontId="50" type="noConversion"/>
  </si>
  <si>
    <t xml:space="preserve">2.经汇总，本级2020年使用一般公共预算拨款安排的“三公”经费决算数为611万元，上年决算数722万，比上年决算数减少111万元，下降15.37%。年初预算数1264万元，比年初预算数减少653万元，下降51.66%。具体情况如下： 
（一）因公出国（境）经费1万元，上年决算数7万元，比上年决算数减少6万元，与上年决算数相比下降85.71%。年初预算数24万元，比年初预算数减少23万元，下降2300%。主要原因是贯彻落实中央关于过“紧日子”和坚持厉行节约的要求，大力压减一般性支出。（二）公务用车购置费98万元，上年决算数17万元，比上年决算数增加81万元，与上年决算数相比增长476.47%。年初预算数为63万元，比年初预算数增加35万元，增长55.56%。主要原因是购置执法执勤公务用车.（三）公务用车运行维护费375万元，上年决算数405万元，比上年决算数减少30万元，与上年决算数相比下降7.41%。年初预算数616万元，比年初预算数减少241万元，下降39.12%。主要原因是公务用车制度改革后，车辆数减少，留存的公务用车严格控制运行经费支出，有效控制公车运行费用（四）公务接待费费137万元，上年决算数293万元，比上年决算数减少156万元，与上年决算数相比下降53.24%。年初预算数561万元，比年初预算数减少424万元，下降75.58%。主要原因是按照“先审核、后接待”的管理程序，严禁无公函、超标准接待，严格执行公务接待标准。
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</si>
</sst>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%"/>
    <numFmt numFmtId="179" formatCode="0.00_ ;[Red]\-0.00\ "/>
    <numFmt numFmtId="180" formatCode="_-* #,##0.0000_-;\-* #,##0.0000_-;_-* &quot;-&quot;??_-;_-@_-"/>
    <numFmt numFmtId="181" formatCode="#,##0.000_ "/>
    <numFmt numFmtId="182" formatCode="_-\¥* #,##0_-;\-\¥* #,##0_-;_-\¥* &quot;-&quot;_-;_-@_-"/>
    <numFmt numFmtId="183" formatCode="_-* #,##0_-;\-* #,##0_-;_-* &quot;-&quot;_-;_-@_-"/>
    <numFmt numFmtId="184" formatCode="_ \¥* #,##0.00_ ;_ \¥* \-#,##0.00_ ;_ \¥* &quot;-&quot;??_ ;_ @_ "/>
    <numFmt numFmtId="185" formatCode="#,##0_);[Red]\(#,##0\)"/>
    <numFmt numFmtId="186" formatCode="0.0"/>
    <numFmt numFmtId="187" formatCode="_-* #,##0.00_-;\-* #,##0.00_-;_-* &quot;-&quot;??_-;_-@_-"/>
    <numFmt numFmtId="188" formatCode="#,##0_ ;[Red]\-#,##0\ "/>
    <numFmt numFmtId="189" formatCode="\$#,##0.00;\(\$#,##0.00\)"/>
    <numFmt numFmtId="190" formatCode="#,##0.00_ 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\$#,##0;\(\$#,##0\)"/>
    <numFmt numFmtId="194" formatCode="#,##0;\-#,##0;&quot;-&quot;"/>
    <numFmt numFmtId="195" formatCode="#,##0_ "/>
    <numFmt numFmtId="196" formatCode="_-&quot;$&quot;* #,##0_-;\-&quot;$&quot;* #,##0_-;_-&quot;$&quot;* &quot;-&quot;_-;_-@_-"/>
    <numFmt numFmtId="197" formatCode="#,##0;\(#,##0\)"/>
  </numFmts>
  <fonts count="99">
    <font>
      <sz val="12"/>
      <name val="宋体"/>
      <charset val="134"/>
    </font>
    <font>
      <sz val="12"/>
      <name val="宋体"/>
      <family val="3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  <scheme val="minor"/>
    </font>
    <font>
      <sz val="16"/>
      <color indexed="8"/>
      <name val="方正小标宋_GBK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方正小标宋_GBK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华文楷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ajor"/>
    </font>
    <font>
      <sz val="11"/>
      <name val="黑体"/>
      <family val="3"/>
      <charset val="134"/>
    </font>
    <font>
      <sz val="11"/>
      <name val="宋体"/>
      <family val="3"/>
      <charset val="134"/>
      <scheme val="major"/>
    </font>
    <font>
      <sz val="10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6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21"/>
      <name val="楷体_GB2312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b/>
      <sz val="18"/>
      <name val="Arial"/>
      <family val="2"/>
    </font>
    <font>
      <sz val="18"/>
      <color indexed="54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4"/>
      <name val="楷体"/>
      <family val="3"/>
      <charset val="134"/>
    </font>
    <font>
      <sz val="14"/>
      <name val="华文楷体"/>
      <family val="3"/>
      <charset val="134"/>
    </font>
    <font>
      <b/>
      <sz val="9"/>
      <color indexed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3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18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7" fillId="4" borderId="10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" fillId="0" borderId="0"/>
    <xf numFmtId="0" fontId="62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7" fillId="4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180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0" fontId="1" fillId="0" borderId="0"/>
    <xf numFmtId="0" fontId="56" fillId="25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69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0" borderId="0"/>
    <xf numFmtId="0" fontId="1" fillId="10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47" fillId="0" borderId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0" fillId="0" borderId="14" applyNumberFormat="0" applyFill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6" fillId="1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23" fillId="0" borderId="0"/>
    <xf numFmtId="0" fontId="1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4" fillId="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79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21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3" borderId="10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1" fillId="3" borderId="16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6" fillId="5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0" fillId="0" borderId="0"/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7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7" fillId="4" borderId="1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83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83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4" fillId="3" borderId="10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23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5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6" fillId="16" borderId="0" applyNumberFormat="0" applyBorder="0" applyAlignment="0" applyProtection="0">
      <alignment vertical="center"/>
    </xf>
    <xf numFmtId="0" fontId="1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5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50" fillId="0" borderId="0"/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0" borderId="0"/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" fillId="0" borderId="0"/>
    <xf numFmtId="0" fontId="7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1" fontId="2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37" fontId="85" fillId="0" borderId="0">
      <alignment vertical="center"/>
    </xf>
    <xf numFmtId="0" fontId="16" fillId="4" borderId="0" applyNumberFormat="0" applyBorder="0" applyAlignment="0" applyProtection="0">
      <alignment vertical="center"/>
    </xf>
    <xf numFmtId="37" fontId="85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89" fontId="86" fillId="0" borderId="0">
      <alignment vertical="center"/>
    </xf>
    <xf numFmtId="0" fontId="64" fillId="3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0"/>
    <xf numFmtId="0" fontId="7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20" borderId="0" applyNumberFormat="0" applyBorder="0" applyAlignment="0" applyProtection="0">
      <alignment vertical="center"/>
    </xf>
    <xf numFmtId="0" fontId="16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68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6" fillId="12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64" fillId="6" borderId="10" applyNumberFormat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/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0" fontId="16" fillId="0" borderId="0"/>
    <xf numFmtId="0" fontId="16" fillId="23" borderId="0" applyNumberFormat="0" applyBorder="0" applyAlignment="0" applyProtection="0">
      <alignment vertical="center"/>
    </xf>
    <xf numFmtId="0" fontId="50" fillId="0" borderId="0"/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4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0" borderId="0"/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16" fillId="23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9" borderId="0" applyNumberFormat="0" applyBorder="0" applyAlignment="0" applyProtection="0">
      <alignment vertical="center"/>
    </xf>
    <xf numFmtId="194" fontId="11" fillId="0" borderId="0" applyFill="0" applyBorder="0" applyAlignment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6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1" fillId="0" borderId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/>
    <xf numFmtId="0" fontId="65" fillId="0" borderId="1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97" fontId="86" fillId="0" borderId="0"/>
    <xf numFmtId="0" fontId="1" fillId="0" borderId="0">
      <alignment vertical="center"/>
    </xf>
    <xf numFmtId="0" fontId="55" fillId="2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11" borderId="0" applyNumberFormat="0" applyBorder="0" applyAlignment="0" applyProtection="0">
      <alignment vertical="center"/>
    </xf>
    <xf numFmtId="0" fontId="1" fillId="0" borderId="0"/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6" fillId="13" borderId="0" applyNumberFormat="0" applyBorder="0" applyAlignment="0" applyProtection="0">
      <alignment vertical="center"/>
    </xf>
    <xf numFmtId="0" fontId="7" fillId="0" borderId="0"/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1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1" fillId="0" borderId="0"/>
    <xf numFmtId="0" fontId="56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56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1" fillId="0" borderId="0"/>
    <xf numFmtId="2" fontId="89" fillId="0" borderId="0" applyProtection="0"/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90" fillId="0" borderId="22" applyNumberFormat="0" applyAlignment="0" applyProtection="0">
      <alignment horizontal="left"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1" fillId="0" borderId="0"/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194" fontId="11" fillId="0" borderId="0" applyFill="0" applyBorder="0" applyAlignment="0">
      <alignment vertical="center"/>
    </xf>
    <xf numFmtId="0" fontId="16" fillId="0" borderId="0">
      <alignment vertical="center"/>
    </xf>
    <xf numFmtId="41" fontId="23" fillId="0" borderId="0" applyFont="0" applyFill="0" applyBorder="0" applyAlignment="0" applyProtection="0"/>
    <xf numFmtId="197" fontId="86" fillId="0" borderId="0">
      <alignment vertical="center"/>
    </xf>
    <xf numFmtId="0" fontId="1" fillId="0" borderId="0">
      <alignment vertical="center"/>
    </xf>
    <xf numFmtId="191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>
      <alignment vertical="center"/>
    </xf>
    <xf numFmtId="196" fontId="23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189" fontId="86" fillId="0" borderId="0"/>
    <xf numFmtId="0" fontId="64" fillId="6" borderId="10" applyNumberFormat="0" applyAlignment="0" applyProtection="0">
      <alignment vertical="center"/>
    </xf>
    <xf numFmtId="0" fontId="89" fillId="0" borderId="0" applyProtection="0">
      <alignment vertical="center"/>
    </xf>
    <xf numFmtId="0" fontId="89" fillId="0" borderId="0" applyProtection="0"/>
    <xf numFmtId="184" fontId="1" fillId="0" borderId="0" applyFont="0" applyFill="0" applyBorder="0" applyAlignment="0" applyProtection="0"/>
    <xf numFmtId="193" fontId="86" fillId="0" borderId="0">
      <alignment vertical="center"/>
    </xf>
    <xf numFmtId="193" fontId="86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89" fillId="0" borderId="0" applyProtection="0">
      <alignment vertical="center"/>
    </xf>
    <xf numFmtId="0" fontId="90" fillId="0" borderId="22" applyNumberFormat="0" applyAlignment="0" applyProtection="0">
      <alignment horizontal="left" vertical="center"/>
    </xf>
    <xf numFmtId="0" fontId="55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0" fillId="0" borderId="6">
      <alignment horizontal="left" vertical="center"/>
    </xf>
    <xf numFmtId="0" fontId="90" fillId="0" borderId="6">
      <alignment horizontal="left" vertical="center"/>
    </xf>
    <xf numFmtId="0" fontId="87" fillId="0" borderId="0" applyProtection="0"/>
    <xf numFmtId="0" fontId="90" fillId="0" borderId="0" applyProtection="0">
      <alignment vertical="center"/>
    </xf>
    <xf numFmtId="0" fontId="90" fillId="0" borderId="0" applyProtection="0"/>
    <xf numFmtId="0" fontId="91" fillId="0" borderId="0">
      <alignment vertical="center"/>
    </xf>
    <xf numFmtId="0" fontId="1" fillId="0" borderId="0"/>
    <xf numFmtId="0" fontId="89" fillId="0" borderId="23" applyProtection="0">
      <alignment vertical="center"/>
    </xf>
    <xf numFmtId="0" fontId="3" fillId="0" borderId="1">
      <alignment horizontal="distributed" vertical="center" wrapText="1"/>
    </xf>
    <xf numFmtId="0" fontId="78" fillId="0" borderId="19" applyNumberFormat="0" applyFill="0" applyAlignment="0" applyProtection="0">
      <alignment vertical="center"/>
    </xf>
    <xf numFmtId="0" fontId="89" fillId="0" borderId="23" applyProtection="0"/>
    <xf numFmtId="0" fontId="60" fillId="21" borderId="12" applyNumberFormat="0" applyAlignment="0" applyProtection="0">
      <alignment vertical="center"/>
    </xf>
    <xf numFmtId="0" fontId="1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8" fillId="1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6" fontId="3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92" fillId="8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1" fillId="0" borderId="0"/>
    <xf numFmtId="0" fontId="83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5" fillId="0" borderId="1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65" fillId="0" borderId="15" applyNumberFormat="0" applyFill="0" applyAlignment="0" applyProtection="0">
      <alignment vertical="center"/>
    </xf>
    <xf numFmtId="0" fontId="1" fillId="0" borderId="0"/>
    <xf numFmtId="0" fontId="7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1" fillId="0" borderId="0"/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/>
    <xf numFmtId="0" fontId="7" fillId="0" borderId="0"/>
    <xf numFmtId="0" fontId="5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184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1" fillId="0" borderId="0"/>
    <xf numFmtId="0" fontId="66" fillId="0" borderId="0" applyNumberForma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6" fillId="0" borderId="0"/>
    <xf numFmtId="0" fontId="21" fillId="0" borderId="0">
      <alignment vertical="center"/>
    </xf>
    <xf numFmtId="0" fontId="21" fillId="0" borderId="0"/>
    <xf numFmtId="184" fontId="1" fillId="0" borderId="0" applyFont="0" applyFill="0" applyBorder="0" applyAlignment="0" applyProtection="0"/>
    <xf numFmtId="0" fontId="21" fillId="0" borderId="0"/>
    <xf numFmtId="0" fontId="16" fillId="0" borderId="0"/>
    <xf numFmtId="0" fontId="6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6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71" fillId="6" borderId="16" applyNumberFormat="0" applyAlignment="0" applyProtection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/>
    <xf numFmtId="0" fontId="1" fillId="0" borderId="0"/>
    <xf numFmtId="0" fontId="71" fillId="3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7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71" fillId="6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21" borderId="12" applyNumberFormat="0" applyAlignment="0" applyProtection="0">
      <alignment vertical="center"/>
    </xf>
    <xf numFmtId="186" fontId="3" fillId="0" borderId="1">
      <alignment vertical="center"/>
      <protection locked="0"/>
    </xf>
    <xf numFmtId="0" fontId="16" fillId="0" borderId="0"/>
    <xf numFmtId="0" fontId="60" fillId="21" borderId="12" applyNumberFormat="0" applyAlignment="0" applyProtection="0">
      <alignment vertical="center"/>
    </xf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84" fontId="1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1" fillId="0" borderId="0"/>
    <xf numFmtId="0" fontId="57" fillId="4" borderId="10" applyNumberFormat="0" applyAlignment="0" applyProtection="0">
      <alignment vertical="center"/>
    </xf>
    <xf numFmtId="0" fontId="1" fillId="0" borderId="0">
      <alignment vertical="center"/>
    </xf>
    <xf numFmtId="0" fontId="57" fillId="4" borderId="10" applyNumberFormat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7" fillId="0" borderId="0">
      <alignment vertical="center"/>
    </xf>
    <xf numFmtId="0" fontId="6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50" fillId="0" borderId="0">
      <alignment vertical="center"/>
    </xf>
    <xf numFmtId="0" fontId="7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50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6" fillId="0" borderId="0">
      <alignment vertical="center"/>
    </xf>
    <xf numFmtId="0" fontId="5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3" fillId="21" borderId="12" applyNumberFormat="0" applyAlignment="0" applyProtection="0">
      <alignment vertical="center"/>
    </xf>
    <xf numFmtId="0" fontId="1" fillId="0" borderId="0"/>
    <xf numFmtId="0" fontId="56" fillId="9" borderId="0" applyNumberFormat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18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  <xf numFmtId="0" fontId="67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4" fontId="1" fillId="0" borderId="0" applyFont="0" applyFill="0" applyBorder="0" applyAlignment="0" applyProtection="0"/>
    <xf numFmtId="0" fontId="1" fillId="0" borderId="0"/>
    <xf numFmtId="18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64" fillId="6" borderId="1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63" fillId="21" borderId="12" applyNumberForma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7" fillId="4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57" fillId="4" borderId="10" applyNumberFormat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6" borderId="10" applyNumberFormat="0" applyAlignment="0" applyProtection="0">
      <alignment vertical="center"/>
    </xf>
    <xf numFmtId="0" fontId="64" fillId="3" borderId="10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3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0" fillId="21" borderId="12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93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6" borderId="16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1" fillId="3" borderId="16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4" fillId="0" borderId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3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71" fillId="6" borderId="16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57" fillId="4" borderId="10" applyNumberFormat="0" applyAlignment="0" applyProtection="0">
      <alignment vertical="center"/>
    </xf>
    <xf numFmtId="0" fontId="57" fillId="4" borderId="10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95" fillId="0" borderId="0">
      <alignment vertical="center"/>
    </xf>
    <xf numFmtId="0" fontId="95" fillId="0" borderId="0"/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186" fontId="3" fillId="0" borderId="1">
      <alignment vertical="center"/>
      <protection locked="0"/>
    </xf>
    <xf numFmtId="0" fontId="23" fillId="0" borderId="0"/>
    <xf numFmtId="0" fontId="56" fillId="9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" fillId="10" borderId="9" applyNumberFormat="0" applyFont="0" applyAlignment="0" applyProtection="0">
      <alignment vertical="center"/>
    </xf>
    <xf numFmtId="0" fontId="16" fillId="10" borderId="9" applyNumberFormat="0" applyFont="0" applyAlignment="0" applyProtection="0">
      <alignment vertical="center"/>
    </xf>
  </cellStyleXfs>
  <cellXfs count="401">
    <xf numFmtId="0" fontId="0" fillId="0" borderId="0" xfId="0" applyAlignment="1">
      <alignment vertical="center"/>
    </xf>
    <xf numFmtId="0" fontId="1" fillId="0" borderId="0" xfId="517" applyAlignment="1"/>
    <xf numFmtId="0" fontId="3" fillId="0" borderId="0" xfId="517" applyFont="1" applyAlignment="1"/>
    <xf numFmtId="0" fontId="4" fillId="0" borderId="0" xfId="517" applyFont="1" applyAlignment="1">
      <alignment horizontal="left" vertical="center"/>
    </xf>
    <xf numFmtId="0" fontId="5" fillId="0" borderId="0" xfId="517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1" fillId="0" borderId="0" xfId="517">
      <alignment vertical="center"/>
    </xf>
    <xf numFmtId="0" fontId="3" fillId="0" borderId="0" xfId="3402" applyNumberFormat="1" applyFont="1" applyFill="1" applyBorder="1" applyAlignment="1" applyProtection="1"/>
    <xf numFmtId="0" fontId="3" fillId="0" borderId="0" xfId="3402" applyFont="1"/>
    <xf numFmtId="0" fontId="3" fillId="0" borderId="0" xfId="3402" applyFont="1" applyAlignment="1">
      <alignment horizontal="right"/>
    </xf>
    <xf numFmtId="0" fontId="17" fillId="0" borderId="1" xfId="1317" applyNumberFormat="1" applyFont="1" applyFill="1" applyBorder="1" applyAlignment="1" applyProtection="1">
      <alignment horizontal="left" vertical="center" wrapText="1"/>
    </xf>
    <xf numFmtId="179" fontId="17" fillId="0" borderId="1" xfId="1317" applyNumberFormat="1" applyFont="1" applyFill="1" applyBorder="1" applyAlignment="1" applyProtection="1">
      <alignment horizontal="center" vertical="center" wrapText="1"/>
    </xf>
    <xf numFmtId="186" fontId="19" fillId="0" borderId="1" xfId="697" applyNumberFormat="1" applyFont="1" applyFill="1" applyBorder="1" applyAlignment="1" applyProtection="1">
      <alignment horizontal="center" vertical="center" wrapText="1"/>
    </xf>
    <xf numFmtId="0" fontId="1" fillId="0" borderId="1" xfId="1317" applyBorder="1" applyAlignment="1">
      <alignment horizontal="center" vertical="center" wrapText="1"/>
    </xf>
    <xf numFmtId="49" fontId="3" fillId="0" borderId="1" xfId="3792" applyNumberFormat="1" applyFont="1" applyBorder="1"/>
    <xf numFmtId="0" fontId="3" fillId="0" borderId="1" xfId="1317" applyFont="1" applyFill="1" applyBorder="1" applyAlignment="1">
      <alignment horizontal="center" vertical="center" wrapText="1"/>
    </xf>
    <xf numFmtId="0" fontId="3" fillId="0" borderId="1" xfId="1317" applyFont="1" applyBorder="1" applyAlignment="1">
      <alignment horizontal="center" vertical="center" wrapText="1"/>
    </xf>
    <xf numFmtId="49" fontId="3" fillId="0" borderId="1" xfId="2800" applyNumberFormat="1" applyFont="1" applyBorder="1"/>
    <xf numFmtId="49" fontId="3" fillId="0" borderId="1" xfId="2804" applyNumberFormat="1" applyFont="1" applyBorder="1"/>
    <xf numFmtId="49" fontId="3" fillId="0" borderId="1" xfId="3380" applyNumberFormat="1" applyFont="1" applyBorder="1"/>
    <xf numFmtId="0" fontId="27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2809" applyNumberFormat="1" applyFont="1" applyBorder="1"/>
    <xf numFmtId="0" fontId="28" fillId="0" borderId="1" xfId="1317" applyNumberFormat="1" applyFont="1" applyFill="1" applyBorder="1" applyAlignment="1" applyProtection="1">
      <alignment horizontal="left" vertical="center" wrapText="1" indent="1"/>
    </xf>
    <xf numFmtId="49" fontId="3" fillId="0" borderId="1" xfId="3231" applyNumberFormat="1" applyFont="1" applyBorder="1"/>
    <xf numFmtId="49" fontId="3" fillId="0" borderId="1" xfId="3793" applyNumberFormat="1" applyFont="1" applyBorder="1"/>
    <xf numFmtId="49" fontId="3" fillId="0" borderId="1" xfId="2801" applyNumberFormat="1" applyFont="1" applyBorder="1"/>
    <xf numFmtId="49" fontId="3" fillId="0" borderId="1" xfId="3790" applyNumberFormat="1" applyFont="1" applyBorder="1"/>
    <xf numFmtId="49" fontId="3" fillId="0" borderId="1" xfId="3226" applyNumberFormat="1" applyFont="1" applyBorder="1"/>
    <xf numFmtId="0" fontId="1" fillId="0" borderId="0" xfId="3402"/>
    <xf numFmtId="0" fontId="1" fillId="0" borderId="0" xfId="3402" applyNumberFormat="1" applyFont="1" applyFill="1" applyBorder="1" applyAlignment="1" applyProtection="1"/>
    <xf numFmtId="0" fontId="1" fillId="0" borderId="0" xfId="3402" applyFont="1" applyAlignment="1">
      <alignment horizontal="right"/>
    </xf>
    <xf numFmtId="179" fontId="17" fillId="0" borderId="1" xfId="1317" applyNumberFormat="1" applyFont="1" applyFill="1" applyBorder="1" applyAlignment="1" applyProtection="1">
      <alignment vertical="center" wrapText="1"/>
    </xf>
    <xf numFmtId="186" fontId="19" fillId="0" borderId="1" xfId="697" applyNumberFormat="1" applyFont="1" applyFill="1" applyBorder="1" applyAlignment="1" applyProtection="1">
      <alignment vertical="center" wrapText="1"/>
    </xf>
    <xf numFmtId="0" fontId="1" fillId="0" borderId="1" xfId="1317" applyBorder="1" applyAlignment="1"/>
    <xf numFmtId="49" fontId="3" fillId="2" borderId="1" xfId="3792" applyNumberFormat="1" applyFont="1" applyFill="1" applyBorder="1"/>
    <xf numFmtId="0" fontId="3" fillId="0" borderId="1" xfId="1317" applyFont="1" applyFill="1" applyBorder="1" applyAlignment="1"/>
    <xf numFmtId="0" fontId="3" fillId="0" borderId="1" xfId="1317" applyFont="1" applyBorder="1" applyAlignment="1"/>
    <xf numFmtId="0" fontId="16" fillId="0" borderId="1" xfId="1317" applyNumberFormat="1" applyFont="1" applyFill="1" applyBorder="1" applyAlignment="1" applyProtection="1">
      <alignment horizontal="left" vertical="center" wrapText="1"/>
    </xf>
    <xf numFmtId="0" fontId="16" fillId="2" borderId="1" xfId="1317" applyNumberFormat="1" applyFont="1" applyFill="1" applyBorder="1" applyAlignment="1" applyProtection="1">
      <alignment horizontal="left" vertical="center" wrapText="1"/>
    </xf>
    <xf numFmtId="0" fontId="1" fillId="0" borderId="1" xfId="1317" applyFill="1" applyBorder="1" applyAlignment="1"/>
    <xf numFmtId="0" fontId="3" fillId="0" borderId="0" xfId="3402" applyFont="1" applyAlignment="1">
      <alignment horizontal="right" vertical="center"/>
    </xf>
    <xf numFmtId="0" fontId="28" fillId="0" borderId="1" xfId="1317" applyNumberFormat="1" applyFont="1" applyFill="1" applyBorder="1" applyAlignment="1" applyProtection="1">
      <alignment horizontal="left" vertical="center" wrapText="1"/>
    </xf>
    <xf numFmtId="3" fontId="3" fillId="0" borderId="1" xfId="595" applyNumberFormat="1" applyFont="1" applyBorder="1" applyAlignment="1">
      <alignment horizontal="center" vertical="center" wrapText="1"/>
    </xf>
    <xf numFmtId="178" fontId="3" fillId="0" borderId="1" xfId="785" applyNumberFormat="1" applyFont="1" applyBorder="1" applyAlignment="1">
      <alignment horizontal="center" vertical="center" wrapText="1"/>
    </xf>
    <xf numFmtId="0" fontId="3" fillId="0" borderId="1" xfId="3826" applyFont="1" applyBorder="1" applyAlignment="1">
      <alignment horizontal="center" vertical="center" wrapText="1"/>
    </xf>
    <xf numFmtId="195" fontId="3" fillId="0" borderId="1" xfId="595" applyNumberFormat="1" applyFont="1" applyBorder="1" applyAlignment="1">
      <alignment horizontal="center" vertical="center" wrapText="1"/>
    </xf>
    <xf numFmtId="0" fontId="27" fillId="0" borderId="1" xfId="1317" applyNumberFormat="1" applyFont="1" applyFill="1" applyBorder="1" applyAlignment="1" applyProtection="1">
      <alignment horizontal="left" vertical="center" wrapText="1"/>
    </xf>
    <xf numFmtId="188" fontId="3" fillId="0" borderId="1" xfId="3826" applyNumberFormat="1" applyFont="1" applyBorder="1" applyAlignment="1">
      <alignment horizontal="center" vertical="center" wrapText="1"/>
    </xf>
    <xf numFmtId="185" fontId="19" fillId="0" borderId="1" xfId="595" applyNumberFormat="1" applyFont="1" applyBorder="1" applyAlignment="1">
      <alignment horizontal="center" vertical="center" wrapText="1"/>
    </xf>
    <xf numFmtId="188" fontId="19" fillId="0" borderId="1" xfId="3826" applyNumberFormat="1" applyFont="1" applyBorder="1" applyAlignment="1">
      <alignment horizontal="center" vertical="center" wrapText="1"/>
    </xf>
    <xf numFmtId="178" fontId="19" fillId="0" borderId="1" xfId="785" applyNumberFormat="1" applyFont="1" applyBorder="1" applyAlignment="1">
      <alignment horizontal="center" vertical="center" wrapText="1"/>
    </xf>
    <xf numFmtId="0" fontId="19" fillId="0" borderId="1" xfId="3826" applyFont="1" applyBorder="1" applyAlignment="1">
      <alignment horizontal="center" vertical="center" wrapText="1"/>
    </xf>
    <xf numFmtId="185" fontId="16" fillId="0" borderId="1" xfId="2448" applyNumberFormat="1" applyFont="1" applyBorder="1" applyAlignment="1">
      <alignment horizontal="center" vertical="center" wrapText="1"/>
    </xf>
    <xf numFmtId="185" fontId="3" fillId="0" borderId="1" xfId="595" applyNumberFormat="1" applyFont="1" applyBorder="1" applyAlignment="1">
      <alignment horizontal="center" vertical="center" wrapText="1"/>
    </xf>
    <xf numFmtId="0" fontId="29" fillId="0" borderId="0" xfId="3402" applyNumberFormat="1" applyFont="1" applyFill="1" applyBorder="1" applyAlignment="1" applyProtection="1"/>
    <xf numFmtId="0" fontId="1" fillId="0" borderId="1" xfId="3826" applyBorder="1" applyAlignment="1">
      <alignment horizontal="center" vertical="center" wrapText="1"/>
    </xf>
    <xf numFmtId="3" fontId="3" fillId="0" borderId="1" xfId="3826" applyNumberFormat="1" applyFont="1" applyBorder="1" applyAlignment="1">
      <alignment horizontal="center" vertical="center" wrapText="1"/>
    </xf>
    <xf numFmtId="0" fontId="3" fillId="0" borderId="1" xfId="3826" applyFont="1" applyFill="1" applyBorder="1" applyAlignment="1">
      <alignment horizontal="center" vertical="center" wrapText="1"/>
    </xf>
    <xf numFmtId="0" fontId="30" fillId="0" borderId="1" xfId="1317" applyNumberFormat="1" applyFont="1" applyFill="1" applyBorder="1" applyAlignment="1" applyProtection="1">
      <alignment horizontal="center" vertical="center" wrapText="1"/>
    </xf>
    <xf numFmtId="0" fontId="1" fillId="0" borderId="0" xfId="595" applyAlignment="1">
      <alignment vertical="center"/>
    </xf>
    <xf numFmtId="0" fontId="1" fillId="0" borderId="0" xfId="595" applyFont="1" applyAlignment="1">
      <alignment vertical="center"/>
    </xf>
    <xf numFmtId="0" fontId="7" fillId="0" borderId="0" xfId="2448" applyBorder="1" applyAlignment="1">
      <alignment vertical="center"/>
    </xf>
    <xf numFmtId="0" fontId="1" fillId="0" borderId="0" xfId="1056"/>
    <xf numFmtId="0" fontId="3" fillId="0" borderId="0" xfId="595" applyFont="1" applyAlignment="1">
      <alignment horizontal="right" vertical="center"/>
    </xf>
    <xf numFmtId="0" fontId="15" fillId="0" borderId="1" xfId="2448" applyFont="1" applyBorder="1" applyAlignment="1">
      <alignment horizontal="center" vertical="center"/>
    </xf>
    <xf numFmtId="0" fontId="24" fillId="0" borderId="1" xfId="1056" applyFont="1" applyFill="1" applyBorder="1" applyAlignment="1">
      <alignment horizontal="center" vertical="center" wrapText="1"/>
    </xf>
    <xf numFmtId="0" fontId="24" fillId="0" borderId="1" xfId="595" applyFont="1" applyBorder="1" applyAlignment="1">
      <alignment horizontal="center" vertical="center" wrapText="1"/>
    </xf>
    <xf numFmtId="49" fontId="24" fillId="0" borderId="1" xfId="2805" applyNumberFormat="1" applyFont="1" applyBorder="1"/>
    <xf numFmtId="0" fontId="15" fillId="0" borderId="1" xfId="2448" applyFont="1" applyBorder="1" applyAlignment="1">
      <alignment vertical="center"/>
    </xf>
    <xf numFmtId="0" fontId="1" fillId="0" borderId="1" xfId="595" applyBorder="1" applyAlignment="1">
      <alignment vertical="center"/>
    </xf>
    <xf numFmtId="49" fontId="8" fillId="0" borderId="1" xfId="2805" applyNumberFormat="1" applyFont="1" applyBorder="1"/>
    <xf numFmtId="0" fontId="26" fillId="0" borderId="1" xfId="2448" applyFont="1" applyBorder="1" applyAlignment="1">
      <alignment vertical="center"/>
    </xf>
    <xf numFmtId="49" fontId="8" fillId="0" borderId="1" xfId="2805" applyNumberFormat="1" applyFont="1" applyBorder="1" applyAlignment="1">
      <alignment horizontal="left" indent="2"/>
    </xf>
    <xf numFmtId="0" fontId="24" fillId="0" borderId="1" xfId="595" applyFont="1" applyBorder="1" applyAlignment="1">
      <alignment vertical="center"/>
    </xf>
    <xf numFmtId="49" fontId="8" fillId="0" borderId="1" xfId="2805" applyNumberFormat="1" applyFont="1" applyBorder="1" applyAlignment="1"/>
    <xf numFmtId="0" fontId="8" fillId="0" borderId="1" xfId="595" applyFont="1" applyBorder="1" applyAlignment="1">
      <alignment vertical="center"/>
    </xf>
    <xf numFmtId="0" fontId="26" fillId="0" borderId="1" xfId="2448" applyFont="1" applyBorder="1" applyAlignment="1">
      <alignment horizontal="left" vertical="center"/>
    </xf>
    <xf numFmtId="0" fontId="1" fillId="0" borderId="0" xfId="595">
      <alignment vertical="center"/>
    </xf>
    <xf numFmtId="0" fontId="1" fillId="0" borderId="0" xfId="3677" applyFont="1" applyBorder="1"/>
    <xf numFmtId="0" fontId="1" fillId="0" borderId="0" xfId="3677" applyBorder="1"/>
    <xf numFmtId="0" fontId="1" fillId="0" borderId="0" xfId="3677" applyBorder="1" applyAlignment="1"/>
    <xf numFmtId="0" fontId="1" fillId="0" borderId="0" xfId="3677" applyFont="1" applyBorder="1" applyAlignment="1">
      <alignment horizontal="right" vertical="center"/>
    </xf>
    <xf numFmtId="0" fontId="1" fillId="0" borderId="0" xfId="595" applyFont="1" applyAlignment="1">
      <alignment horizontal="right" vertical="center"/>
    </xf>
    <xf numFmtId="0" fontId="19" fillId="0" borderId="1" xfId="517" applyFont="1" applyBorder="1" applyAlignment="1">
      <alignment horizontal="center" vertical="center" wrapText="1"/>
    </xf>
    <xf numFmtId="1" fontId="1" fillId="0" borderId="1" xfId="3677" applyNumberFormat="1" applyFont="1" applyBorder="1" applyAlignment="1">
      <alignment horizontal="right" vertical="center"/>
    </xf>
    <xf numFmtId="186" fontId="1" fillId="0" borderId="1" xfId="3677" applyNumberFormat="1" applyBorder="1" applyAlignment="1">
      <alignment vertical="center"/>
    </xf>
    <xf numFmtId="176" fontId="1" fillId="0" borderId="1" xfId="595" applyNumberFormat="1" applyBorder="1">
      <alignment vertical="center"/>
    </xf>
    <xf numFmtId="0" fontId="26" fillId="0" borderId="1" xfId="2448" applyFont="1" applyBorder="1" applyAlignment="1">
      <alignment horizontal="left" vertical="center" indent="2"/>
    </xf>
    <xf numFmtId="1" fontId="1" fillId="0" borderId="1" xfId="3677" applyNumberFormat="1" applyFont="1" applyFill="1" applyBorder="1" applyAlignment="1">
      <alignment horizontal="right" vertical="center"/>
    </xf>
    <xf numFmtId="0" fontId="26" fillId="2" borderId="1" xfId="2448" applyFont="1" applyFill="1" applyBorder="1" applyAlignment="1">
      <alignment vertical="center"/>
    </xf>
    <xf numFmtId="0" fontId="32" fillId="0" borderId="0" xfId="644" applyFont="1" applyAlignment="1">
      <alignment vertical="center"/>
    </xf>
    <xf numFmtId="0" fontId="33" fillId="0" borderId="0" xfId="644" applyFont="1" applyAlignment="1">
      <alignment vertical="center"/>
    </xf>
    <xf numFmtId="0" fontId="25" fillId="0" borderId="0" xfId="644" applyFont="1" applyAlignment="1">
      <alignment vertical="center"/>
    </xf>
    <xf numFmtId="0" fontId="17" fillId="0" borderId="0" xfId="644" applyFont="1" applyAlignment="1">
      <alignment vertical="center"/>
    </xf>
    <xf numFmtId="0" fontId="25" fillId="0" borderId="0" xfId="1597" applyFont="1" applyAlignment="1">
      <alignment vertical="center"/>
    </xf>
    <xf numFmtId="0" fontId="1" fillId="0" borderId="0" xfId="644" applyAlignment="1">
      <alignment vertical="center"/>
    </xf>
    <xf numFmtId="0" fontId="1" fillId="0" borderId="0" xfId="1597" applyFont="1" applyAlignment="1" applyProtection="1">
      <alignment horizontal="left"/>
    </xf>
    <xf numFmtId="0" fontId="1" fillId="0" borderId="0" xfId="1597" applyFont="1" applyBorder="1" applyAlignment="1">
      <alignment horizontal="right" vertical="center"/>
    </xf>
    <xf numFmtId="176" fontId="19" fillId="0" borderId="1" xfId="517" applyNumberFormat="1" applyFont="1" applyBorder="1" applyAlignment="1" applyProtection="1">
      <alignment horizontal="center" vertical="center"/>
      <protection locked="0"/>
    </xf>
    <xf numFmtId="0" fontId="19" fillId="0" borderId="1" xfId="517" applyFont="1" applyBorder="1" applyAlignment="1">
      <alignment horizontal="center" vertical="center"/>
    </xf>
    <xf numFmtId="0" fontId="3" fillId="0" borderId="1" xfId="2441" applyNumberFormat="1" applyFont="1" applyFill="1" applyBorder="1" applyAlignment="1" applyProtection="1">
      <alignment horizontal="left" vertical="center"/>
    </xf>
    <xf numFmtId="0" fontId="3" fillId="0" borderId="1" xfId="4110" applyNumberFormat="1" applyFont="1" applyBorder="1" applyProtection="1">
      <alignment vertical="center"/>
      <protection locked="0"/>
    </xf>
    <xf numFmtId="176" fontId="3" fillId="0" borderId="1" xfId="517" applyNumberFormat="1" applyFont="1" applyBorder="1">
      <alignment vertical="center"/>
    </xf>
    <xf numFmtId="49" fontId="19" fillId="0" borderId="1" xfId="1597" applyNumberFormat="1" applyFont="1" applyFill="1" applyBorder="1" applyAlignment="1" applyProtection="1">
      <alignment horizontal="center" vertical="center"/>
    </xf>
    <xf numFmtId="0" fontId="19" fillId="0" borderId="1" xfId="4110" applyNumberFormat="1" applyFont="1" applyBorder="1" applyProtection="1">
      <alignment vertical="center"/>
      <protection locked="0"/>
    </xf>
    <xf numFmtId="176" fontId="19" fillId="0" borderId="1" xfId="517" applyNumberFormat="1" applyFont="1" applyBorder="1">
      <alignment vertical="center"/>
    </xf>
    <xf numFmtId="0" fontId="3" fillId="2" borderId="1" xfId="2441" applyNumberFormat="1" applyFont="1" applyFill="1" applyBorder="1" applyAlignment="1" applyProtection="1">
      <alignment horizontal="left" vertical="center"/>
    </xf>
    <xf numFmtId="0" fontId="25" fillId="0" borderId="0" xfId="1597" applyFont="1" applyBorder="1" applyAlignment="1">
      <alignment vertical="center"/>
    </xf>
    <xf numFmtId="0" fontId="21" fillId="0" borderId="0" xfId="1597" applyFont="1" applyAlignment="1">
      <alignment vertical="center"/>
    </xf>
    <xf numFmtId="0" fontId="34" fillId="0" borderId="0" xfId="1597" applyFont="1" applyAlignment="1">
      <alignment horizontal="center" vertical="center"/>
    </xf>
    <xf numFmtId="0" fontId="35" fillId="0" borderId="0" xfId="1597" applyFont="1" applyAlignment="1">
      <alignment vertical="center"/>
    </xf>
    <xf numFmtId="0" fontId="34" fillId="0" borderId="0" xfId="1597" applyFont="1" applyAlignment="1"/>
    <xf numFmtId="0" fontId="1" fillId="0" borderId="0" xfId="1597" applyFill="1" applyAlignment="1"/>
    <xf numFmtId="0" fontId="1" fillId="0" borderId="0" xfId="1597" applyBorder="1" applyAlignment="1"/>
    <xf numFmtId="0" fontId="1" fillId="0" borderId="0" xfId="1597" applyAlignment="1"/>
    <xf numFmtId="0" fontId="1" fillId="0" borderId="0" xfId="1597" applyFont="1" applyAlignment="1">
      <alignment horizontal="right"/>
    </xf>
    <xf numFmtId="49" fontId="3" fillId="0" borderId="3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>
      <alignment horizontal="center" vertical="center"/>
    </xf>
    <xf numFmtId="49" fontId="3" fillId="0" borderId="1" xfId="1597" applyNumberFormat="1" applyFont="1" applyFill="1" applyBorder="1" applyAlignment="1" applyProtection="1">
      <alignment horizontal="left" vertical="center"/>
    </xf>
    <xf numFmtId="0" fontId="35" fillId="0" borderId="0" xfId="1597" applyFont="1" applyBorder="1" applyAlignment="1">
      <alignment vertical="center"/>
    </xf>
    <xf numFmtId="49" fontId="3" fillId="2" borderId="1" xfId="1597" applyNumberFormat="1" applyFont="1" applyFill="1" applyBorder="1" applyAlignment="1" applyProtection="1">
      <alignment horizontal="left" vertical="center"/>
    </xf>
    <xf numFmtId="0" fontId="34" fillId="0" borderId="0" xfId="1597" applyFont="1" applyBorder="1" applyAlignment="1"/>
    <xf numFmtId="0" fontId="21" fillId="0" borderId="0" xfId="1597" applyFont="1" applyAlignment="1"/>
    <xf numFmtId="0" fontId="21" fillId="0" borderId="0" xfId="1597" applyFont="1" applyFill="1" applyAlignment="1"/>
    <xf numFmtId="0" fontId="1" fillId="0" borderId="0" xfId="1597" applyFill="1" applyBorder="1" applyAlignment="1"/>
    <xf numFmtId="0" fontId="1" fillId="0" borderId="0" xfId="1597" applyFont="1" applyAlignment="1"/>
    <xf numFmtId="0" fontId="1" fillId="0" borderId="0" xfId="595" applyFont="1">
      <alignment vertical="center"/>
    </xf>
    <xf numFmtId="0" fontId="1" fillId="0" borderId="0" xfId="595" applyFont="1" applyAlignment="1">
      <alignment horizontal="center" vertical="center"/>
    </xf>
    <xf numFmtId="0" fontId="1" fillId="0" borderId="0" xfId="595" applyAlignment="1">
      <alignment horizontal="center" vertical="center"/>
    </xf>
    <xf numFmtId="0" fontId="1" fillId="0" borderId="1" xfId="595" applyBorder="1" applyAlignment="1">
      <alignment horizontal="center" vertical="center" wrapText="1"/>
    </xf>
    <xf numFmtId="0" fontId="1" fillId="0" borderId="1" xfId="595" applyFont="1" applyBorder="1" applyAlignment="1">
      <alignment horizontal="center" vertical="center" wrapText="1"/>
    </xf>
    <xf numFmtId="0" fontId="20" fillId="0" borderId="1" xfId="2448" applyFont="1" applyBorder="1" applyAlignment="1">
      <alignment vertical="center"/>
    </xf>
    <xf numFmtId="0" fontId="1" fillId="0" borderId="0" xfId="595" applyAlignment="1">
      <alignment horizontal="center" vertical="center" wrapText="1"/>
    </xf>
    <xf numFmtId="3" fontId="37" fillId="0" borderId="0" xfId="3539" applyNumberFormat="1" applyFont="1" applyFill="1" applyAlignment="1" applyProtection="1">
      <alignment vertical="center"/>
      <protection locked="0"/>
    </xf>
    <xf numFmtId="0" fontId="38" fillId="3" borderId="0" xfId="3311" applyFont="1" applyFill="1" applyProtection="1">
      <protection locked="0"/>
    </xf>
    <xf numFmtId="3" fontId="38" fillId="0" borderId="0" xfId="3539" applyNumberFormat="1" applyFont="1" applyFill="1" applyAlignment="1" applyProtection="1">
      <alignment vertical="center"/>
      <protection locked="0"/>
    </xf>
    <xf numFmtId="0" fontId="39" fillId="3" borderId="0" xfId="3311" applyFont="1" applyFill="1" applyProtection="1">
      <protection locked="0"/>
    </xf>
    <xf numFmtId="1" fontId="40" fillId="3" borderId="0" xfId="3311" applyNumberFormat="1" applyFont="1" applyFill="1" applyAlignment="1" applyProtection="1">
      <alignment vertical="top"/>
    </xf>
    <xf numFmtId="0" fontId="40" fillId="3" borderId="0" xfId="3311" applyFont="1" applyFill="1" applyAlignment="1" applyProtection="1">
      <alignment vertical="top"/>
      <protection locked="0"/>
    </xf>
    <xf numFmtId="3" fontId="12" fillId="0" borderId="0" xfId="3539" applyNumberFormat="1" applyFont="1" applyFill="1" applyAlignment="1" applyProtection="1">
      <alignment horizontal="right" vertical="center"/>
      <protection locked="0"/>
    </xf>
    <xf numFmtId="3" fontId="41" fillId="0" borderId="1" xfId="1500" applyNumberFormat="1" applyFont="1" applyFill="1" applyBorder="1" applyAlignment="1" applyProtection="1">
      <alignment vertical="center"/>
    </xf>
    <xf numFmtId="0" fontId="40" fillId="0" borderId="0" xfId="3153" applyFont="1"/>
    <xf numFmtId="0" fontId="19" fillId="0" borderId="1" xfId="935" applyFont="1" applyBorder="1" applyAlignment="1">
      <alignment horizontal="center" vertical="center"/>
    </xf>
    <xf numFmtId="0" fontId="19" fillId="0" borderId="1" xfId="935" applyFont="1" applyBorder="1" applyAlignment="1">
      <alignment vertical="center"/>
    </xf>
    <xf numFmtId="0" fontId="3" fillId="0" borderId="1" xfId="935" applyFont="1" applyBorder="1" applyAlignment="1">
      <alignment vertical="center"/>
    </xf>
    <xf numFmtId="0" fontId="40" fillId="0" borderId="0" xfId="3066" applyFont="1" applyAlignment="1">
      <alignment vertical="center"/>
    </xf>
    <xf numFmtId="0" fontId="42" fillId="0" borderId="0" xfId="3066" applyFont="1" applyAlignment="1">
      <alignment vertical="center"/>
    </xf>
    <xf numFmtId="0" fontId="8" fillId="0" borderId="0" xfId="3153" applyFont="1"/>
    <xf numFmtId="0" fontId="43" fillId="0" borderId="0" xfId="3153" applyFont="1"/>
    <xf numFmtId="0" fontId="8" fillId="0" borderId="0" xfId="3153" applyFont="1" applyAlignment="1">
      <alignment horizontal="right"/>
    </xf>
    <xf numFmtId="0" fontId="15" fillId="0" borderId="1" xfId="2211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  <xf numFmtId="0" fontId="26" fillId="0" borderId="1" xfId="2211" applyFont="1" applyBorder="1" applyAlignment="1">
      <alignment horizontal="left" vertical="center"/>
    </xf>
    <xf numFmtId="0" fontId="3" fillId="0" borderId="1" xfId="3828" applyFont="1" applyFill="1" applyBorder="1" applyAlignment="1" applyProtection="1">
      <alignment vertical="center"/>
      <protection locked="0"/>
    </xf>
    <xf numFmtId="0" fontId="3" fillId="2" borderId="1" xfId="3828" applyFont="1" applyFill="1" applyBorder="1" applyAlignment="1" applyProtection="1">
      <alignment vertical="center"/>
      <protection locked="0"/>
    </xf>
    <xf numFmtId="0" fontId="19" fillId="0" borderId="1" xfId="3828" applyFont="1" applyFill="1" applyBorder="1" applyAlignment="1" applyProtection="1">
      <alignment horizontal="center" vertical="center"/>
      <protection locked="0"/>
    </xf>
    <xf numFmtId="0" fontId="19" fillId="0" borderId="1" xfId="3828" applyFont="1" applyFill="1" applyBorder="1" applyAlignment="1" applyProtection="1">
      <alignment horizontal="left" vertical="center"/>
      <protection locked="0"/>
    </xf>
    <xf numFmtId="0" fontId="40" fillId="3" borderId="0" xfId="3311" applyFont="1" applyFill="1" applyAlignment="1" applyProtection="1">
      <alignment horizontal="center"/>
      <protection locked="0"/>
    </xf>
    <xf numFmtId="0" fontId="45" fillId="3" borderId="0" xfId="3311" applyFont="1" applyFill="1" applyAlignment="1" applyProtection="1">
      <alignment horizontal="center"/>
      <protection locked="0"/>
    </xf>
    <xf numFmtId="0" fontId="12" fillId="3" borderId="0" xfId="3311" applyFont="1" applyFill="1" applyProtection="1">
      <protection locked="0"/>
    </xf>
    <xf numFmtId="0" fontId="8" fillId="3" borderId="0" xfId="3311" applyFont="1" applyFill="1" applyAlignment="1" applyProtection="1">
      <alignment horizontal="right" vertical="center"/>
      <protection locked="0"/>
    </xf>
    <xf numFmtId="0" fontId="45" fillId="0" borderId="0" xfId="3066" applyFont="1" applyAlignment="1">
      <alignment vertical="center"/>
    </xf>
    <xf numFmtId="0" fontId="8" fillId="0" borderId="0" xfId="3066" applyFont="1" applyAlignment="1">
      <alignment horizontal="right" vertical="center"/>
    </xf>
    <xf numFmtId="0" fontId="47" fillId="0" borderId="0" xfId="539" applyAlignment="1"/>
    <xf numFmtId="0" fontId="47" fillId="0" borderId="0" xfId="539">
      <alignment vertical="center"/>
    </xf>
    <xf numFmtId="0" fontId="47" fillId="0" borderId="0" xfId="539" applyFont="1">
      <alignment vertical="center"/>
    </xf>
    <xf numFmtId="0" fontId="14" fillId="0" borderId="0" xfId="539" applyFont="1" applyBorder="1" applyAlignment="1">
      <alignment horizontal="center"/>
    </xf>
    <xf numFmtId="0" fontId="16" fillId="0" borderId="0" xfId="539" applyFont="1" applyBorder="1" applyAlignment="1">
      <alignment horizontal="right"/>
    </xf>
    <xf numFmtId="0" fontId="6" fillId="0" borderId="1" xfId="539" applyFont="1" applyBorder="1" applyAlignment="1">
      <alignment horizontal="center" vertical="center"/>
    </xf>
    <xf numFmtId="0" fontId="6" fillId="0" borderId="1" xfId="539" applyFont="1" applyBorder="1">
      <alignment vertical="center"/>
    </xf>
    <xf numFmtId="177" fontId="47" fillId="0" borderId="1" xfId="539" applyNumberFormat="1" applyBorder="1" applyAlignment="1"/>
    <xf numFmtId="0" fontId="47" fillId="0" borderId="1" xfId="539" applyBorder="1">
      <alignment vertical="center"/>
    </xf>
    <xf numFmtId="177" fontId="47" fillId="0" borderId="1" xfId="539" applyNumberFormat="1" applyBorder="1">
      <alignment vertical="center"/>
    </xf>
    <xf numFmtId="0" fontId="48" fillId="0" borderId="4" xfId="539" applyFont="1" applyBorder="1">
      <alignment vertical="center"/>
    </xf>
    <xf numFmtId="177" fontId="47" fillId="0" borderId="4" xfId="539" applyNumberFormat="1" applyBorder="1" applyAlignment="1"/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190" fontId="47" fillId="0" borderId="0" xfId="539" applyNumberFormat="1" applyAlignment="1"/>
    <xf numFmtId="0" fontId="19" fillId="0" borderId="1" xfId="595" applyFont="1" applyBorder="1" applyAlignment="1">
      <alignment horizontal="center" vertical="center" wrapText="1"/>
    </xf>
    <xf numFmtId="0" fontId="19" fillId="0" borderId="1" xfId="595" applyFont="1" applyBorder="1">
      <alignment vertical="center"/>
    </xf>
    <xf numFmtId="0" fontId="3" fillId="0" borderId="1" xfId="595" applyFont="1" applyBorder="1">
      <alignment vertical="center"/>
    </xf>
    <xf numFmtId="0" fontId="3" fillId="0" borderId="1" xfId="595" applyFont="1" applyBorder="1" applyAlignment="1">
      <alignment horizontal="left" vertical="center" indent="1"/>
    </xf>
    <xf numFmtId="0" fontId="19" fillId="2" borderId="1" xfId="595" applyFont="1" applyFill="1" applyBorder="1">
      <alignment vertical="center"/>
    </xf>
    <xf numFmtId="0" fontId="3" fillId="2" borderId="1" xfId="595" applyFont="1" applyFill="1" applyBorder="1" applyAlignment="1">
      <alignment horizontal="left" vertical="center" indent="1"/>
    </xf>
    <xf numFmtId="0" fontId="1" fillId="0" borderId="0" xfId="517" applyFill="1">
      <alignment vertical="center"/>
    </xf>
    <xf numFmtId="0" fontId="21" fillId="0" borderId="0" xfId="517" applyNumberFormat="1" applyFont="1" applyFill="1" applyAlignment="1" applyProtection="1">
      <alignment horizontal="right" vertical="center"/>
    </xf>
    <xf numFmtId="0" fontId="3" fillId="0" borderId="0" xfId="517" applyFont="1" applyFill="1" applyAlignment="1">
      <alignment horizontal="right" vertical="center"/>
    </xf>
    <xf numFmtId="0" fontId="15" fillId="0" borderId="1" xfId="266" applyFont="1" applyFill="1" applyBorder="1" applyAlignment="1">
      <alignment horizontal="center" vertical="center" wrapText="1"/>
    </xf>
    <xf numFmtId="0" fontId="24" fillId="0" borderId="1" xfId="517" applyFont="1" applyBorder="1" applyAlignment="1">
      <alignment horizontal="center" vertical="center"/>
    </xf>
    <xf numFmtId="0" fontId="24" fillId="0" borderId="1" xfId="517" applyFont="1" applyBorder="1" applyAlignment="1">
      <alignment horizontal="center" vertical="center" wrapText="1"/>
    </xf>
    <xf numFmtId="49" fontId="24" fillId="0" borderId="1" xfId="2182" applyNumberFormat="1" applyFont="1" applyBorder="1" applyAlignment="1">
      <alignment horizontal="left" vertical="center" wrapText="1"/>
    </xf>
    <xf numFmtId="0" fontId="8" fillId="0" borderId="1" xfId="4110" applyNumberFormat="1" applyFont="1" applyBorder="1" applyProtection="1">
      <alignment vertical="center"/>
      <protection locked="0"/>
    </xf>
    <xf numFmtId="49" fontId="8" fillId="0" borderId="1" xfId="2182" applyNumberFormat="1" applyFont="1" applyBorder="1" applyAlignment="1">
      <alignment horizontal="left" vertical="center" wrapText="1"/>
    </xf>
    <xf numFmtId="0" fontId="26" fillId="0" borderId="1" xfId="3365" applyFont="1" applyFill="1" applyBorder="1" applyAlignment="1">
      <alignment horizontal="left" vertical="center"/>
    </xf>
    <xf numFmtId="1" fontId="26" fillId="0" borderId="1" xfId="2837" applyNumberFormat="1" applyFont="1" applyBorder="1">
      <alignment vertical="center"/>
    </xf>
    <xf numFmtId="0" fontId="43" fillId="0" borderId="0" xfId="517" applyFont="1" applyAlignment="1">
      <alignment horizontal="center" vertical="center"/>
    </xf>
    <xf numFmtId="0" fontId="1" fillId="0" borderId="0" xfId="517" applyFont="1" applyAlignment="1">
      <alignment horizontal="center"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3" fontId="25" fillId="0" borderId="3" xfId="517" applyNumberFormat="1" applyFont="1" applyFill="1" applyBorder="1" applyAlignment="1" applyProtection="1">
      <alignment horizontal="center" vertical="center"/>
    </xf>
    <xf numFmtId="0" fontId="1" fillId="0" borderId="1" xfId="517" applyBorder="1">
      <alignment vertical="center"/>
    </xf>
    <xf numFmtId="0" fontId="25" fillId="0" borderId="0" xfId="517" applyFont="1" applyFill="1" applyAlignment="1">
      <alignment vertical="center"/>
    </xf>
    <xf numFmtId="0" fontId="1" fillId="2" borderId="0" xfId="517" applyFont="1" applyFill="1" applyAlignment="1">
      <alignment vertical="center"/>
    </xf>
    <xf numFmtId="0" fontId="1" fillId="0" borderId="0" xfId="517" applyFont="1" applyFill="1" applyAlignment="1">
      <alignment vertical="center"/>
    </xf>
    <xf numFmtId="0" fontId="43" fillId="0" borderId="0" xfId="517" applyFont="1" applyFill="1" applyAlignment="1">
      <alignment horizontal="center" vertical="center"/>
    </xf>
    <xf numFmtId="0" fontId="1" fillId="0" borderId="0" xfId="517" applyFont="1" applyFill="1" applyAlignment="1">
      <alignment horizontal="right" vertical="center"/>
    </xf>
    <xf numFmtId="0" fontId="3" fillId="0" borderId="1" xfId="517" applyFont="1" applyFill="1" applyBorder="1" applyAlignment="1">
      <alignment vertical="center"/>
    </xf>
    <xf numFmtId="0" fontId="19" fillId="0" borderId="1" xfId="517" applyFont="1" applyFill="1" applyBorder="1" applyAlignment="1">
      <alignment horizontal="center" vertical="center"/>
    </xf>
    <xf numFmtId="0" fontId="19" fillId="0" borderId="1" xfId="517" applyFont="1" applyFill="1" applyBorder="1" applyAlignment="1">
      <alignment vertical="center"/>
    </xf>
    <xf numFmtId="0" fontId="3" fillId="2" borderId="1" xfId="517" applyFont="1" applyFill="1" applyBorder="1" applyAlignment="1">
      <alignment vertical="center"/>
    </xf>
    <xf numFmtId="0" fontId="3" fillId="2" borderId="1" xfId="4110" applyNumberFormat="1" applyFont="1" applyFill="1" applyBorder="1" applyProtection="1">
      <alignment vertical="center"/>
      <protection locked="0"/>
    </xf>
    <xf numFmtId="176" fontId="37" fillId="0" borderId="0" xfId="517" applyNumberFormat="1" applyFont="1" applyProtection="1">
      <alignment vertical="center"/>
      <protection locked="0"/>
    </xf>
    <xf numFmtId="176" fontId="38" fillId="2" borderId="0" xfId="517" applyNumberFormat="1" applyFont="1" applyFill="1" applyProtection="1">
      <alignment vertical="center"/>
      <protection locked="0"/>
    </xf>
    <xf numFmtId="0" fontId="38" fillId="0" borderId="0" xfId="517" applyFont="1">
      <alignment vertical="center"/>
    </xf>
    <xf numFmtId="176" fontId="38" fillId="0" borderId="0" xfId="517" applyNumberFormat="1" applyFont="1" applyProtection="1">
      <alignment vertical="center"/>
      <protection locked="0"/>
    </xf>
    <xf numFmtId="0" fontId="39" fillId="0" borderId="0" xfId="517" applyFont="1">
      <alignment vertical="center"/>
    </xf>
    <xf numFmtId="0" fontId="40" fillId="0" borderId="0" xfId="517" applyFont="1" applyAlignment="1">
      <alignment vertical="center"/>
    </xf>
    <xf numFmtId="177" fontId="38" fillId="0" borderId="0" xfId="517" applyNumberFormat="1" applyFont="1">
      <alignment vertical="center"/>
    </xf>
    <xf numFmtId="177" fontId="3" fillId="0" borderId="0" xfId="517" applyNumberFormat="1" applyFont="1" applyAlignment="1">
      <alignment horizontal="right" vertical="center"/>
    </xf>
    <xf numFmtId="176" fontId="19" fillId="0" borderId="1" xfId="517" applyNumberFormat="1" applyFont="1" applyBorder="1" applyProtection="1">
      <alignment vertical="center"/>
      <protection locked="0"/>
    </xf>
    <xf numFmtId="176" fontId="3" fillId="0" borderId="1" xfId="517" applyNumberFormat="1" applyFont="1" applyBorder="1" applyProtection="1">
      <alignment vertical="center"/>
      <protection locked="0"/>
    </xf>
    <xf numFmtId="176" fontId="3" fillId="2" borderId="1" xfId="517" applyNumberFormat="1" applyFont="1" applyFill="1" applyBorder="1" applyProtection="1">
      <alignment vertical="center"/>
      <protection locked="0"/>
    </xf>
    <xf numFmtId="0" fontId="25" fillId="0" borderId="0" xfId="517" applyFont="1">
      <alignment vertical="center"/>
    </xf>
    <xf numFmtId="0" fontId="1" fillId="0" borderId="0" xfId="517" applyAlignment="1">
      <alignment horizontal="right" vertical="center"/>
    </xf>
    <xf numFmtId="177" fontId="38" fillId="0" borderId="0" xfId="3632" applyNumberFormat="1" applyFont="1">
      <alignment vertical="center"/>
    </xf>
    <xf numFmtId="0" fontId="37" fillId="0" borderId="0" xfId="3632" applyFont="1">
      <alignment vertical="center"/>
    </xf>
    <xf numFmtId="0" fontId="38" fillId="2" borderId="0" xfId="3632" applyFont="1" applyFill="1">
      <alignment vertical="center"/>
    </xf>
    <xf numFmtId="0" fontId="38" fillId="0" borderId="0" xfId="3632" applyFont="1">
      <alignment vertical="center"/>
    </xf>
    <xf numFmtId="0" fontId="12" fillId="0" borderId="0" xfId="3632" applyFont="1">
      <alignment vertical="center"/>
    </xf>
    <xf numFmtId="0" fontId="40" fillId="0" borderId="0" xfId="3632" applyFont="1" applyAlignment="1">
      <alignment vertical="center"/>
    </xf>
    <xf numFmtId="177" fontId="12" fillId="0" borderId="0" xfId="3632" applyNumberFormat="1" applyFont="1" applyAlignment="1">
      <alignment horizontal="right" vertical="center"/>
    </xf>
    <xf numFmtId="176" fontId="19" fillId="0" borderId="1" xfId="3632" applyNumberFormat="1" applyFont="1" applyBorder="1" applyAlignment="1" applyProtection="1">
      <alignment horizontal="center" vertical="center"/>
      <protection locked="0"/>
    </xf>
    <xf numFmtId="0" fontId="19" fillId="0" borderId="1" xfId="3632" applyFont="1" applyBorder="1" applyAlignment="1">
      <alignment horizontal="center" vertical="center" wrapText="1"/>
    </xf>
    <xf numFmtId="0" fontId="19" fillId="0" borderId="1" xfId="3632" applyFont="1" applyBorder="1" applyAlignment="1">
      <alignment horizontal="center" vertical="center"/>
    </xf>
    <xf numFmtId="176" fontId="19" fillId="0" borderId="1" xfId="3632" applyNumberFormat="1" applyFont="1" applyBorder="1" applyProtection="1">
      <alignment vertical="center"/>
      <protection locked="0"/>
    </xf>
    <xf numFmtId="176" fontId="19" fillId="0" borderId="1" xfId="3632" applyNumberFormat="1" applyFont="1" applyBorder="1">
      <alignment vertical="center"/>
    </xf>
    <xf numFmtId="176" fontId="3" fillId="0" borderId="1" xfId="3632" applyNumberFormat="1" applyFont="1" applyBorder="1" applyProtection="1">
      <alignment vertical="center"/>
      <protection locked="0"/>
    </xf>
    <xf numFmtId="176" fontId="3" fillId="2" borderId="1" xfId="3632" applyNumberFormat="1" applyFont="1" applyFill="1" applyBorder="1" applyProtection="1">
      <alignment vertical="center"/>
      <protection locked="0"/>
    </xf>
    <xf numFmtId="0" fontId="38" fillId="0" borderId="0" xfId="3825" applyFont="1" applyAlignment="1">
      <alignment vertical="top"/>
    </xf>
    <xf numFmtId="0" fontId="51" fillId="0" borderId="0" xfId="3825" applyFont="1">
      <alignment vertical="center"/>
    </xf>
    <xf numFmtId="0" fontId="1" fillId="0" borderId="0" xfId="3825" applyFont="1" applyAlignment="1">
      <alignment horizontal="center" vertical="center"/>
    </xf>
    <xf numFmtId="0" fontId="1" fillId="0" borderId="0" xfId="3825" applyFont="1">
      <alignment vertical="center"/>
    </xf>
    <xf numFmtId="0" fontId="12" fillId="0" borderId="1" xfId="3825" applyFont="1" applyFill="1" applyBorder="1" applyAlignment="1">
      <alignment horizontal="center" vertical="center"/>
    </xf>
    <xf numFmtId="0" fontId="12" fillId="0" borderId="1" xfId="3825" applyFont="1" applyFill="1" applyBorder="1">
      <alignment vertical="center"/>
    </xf>
    <xf numFmtId="0" fontId="1" fillId="0" borderId="1" xfId="3825" applyFont="1" applyBorder="1" applyAlignment="1">
      <alignment horizontal="center" vertical="center"/>
    </xf>
    <xf numFmtId="0" fontId="54" fillId="0" borderId="0" xfId="3825" applyFont="1" applyFill="1">
      <alignment vertical="center"/>
    </xf>
    <xf numFmtId="0" fontId="19" fillId="0" borderId="1" xfId="517" applyFont="1" applyBorder="1" applyAlignment="1">
      <alignment horizontal="center" vertical="center" wrapText="1"/>
    </xf>
    <xf numFmtId="0" fontId="22" fillId="0" borderId="1" xfId="3825" applyFont="1" applyFill="1" applyBorder="1">
      <alignment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0" fontId="38" fillId="0" borderId="1" xfId="3632" applyFont="1" applyBorder="1">
      <alignment vertical="center"/>
    </xf>
    <xf numFmtId="0" fontId="37" fillId="0" borderId="1" xfId="3632" applyFont="1" applyBorder="1">
      <alignment vertical="center"/>
    </xf>
    <xf numFmtId="0" fontId="38" fillId="2" borderId="1" xfId="3632" applyFont="1" applyFill="1" applyBorder="1">
      <alignment vertical="center"/>
    </xf>
    <xf numFmtId="10" fontId="19" fillId="0" borderId="1" xfId="3632" applyNumberFormat="1" applyFont="1" applyBorder="1">
      <alignment vertical="center"/>
    </xf>
    <xf numFmtId="10" fontId="37" fillId="0" borderId="1" xfId="3632" applyNumberFormat="1" applyFont="1" applyBorder="1">
      <alignment vertical="center"/>
    </xf>
    <xf numFmtId="10" fontId="3" fillId="0" borderId="1" xfId="517" applyNumberFormat="1" applyFont="1" applyBorder="1">
      <alignment vertical="center"/>
    </xf>
    <xf numFmtId="0" fontId="25" fillId="0" borderId="1" xfId="517" applyFont="1" applyBorder="1">
      <alignment vertical="center"/>
    </xf>
    <xf numFmtId="176" fontId="38" fillId="0" borderId="1" xfId="517" applyNumberFormat="1" applyFont="1" applyBorder="1" applyProtection="1">
      <alignment vertical="center"/>
      <protection locked="0"/>
    </xf>
    <xf numFmtId="176" fontId="37" fillId="0" borderId="1" xfId="517" applyNumberFormat="1" applyFont="1" applyBorder="1" applyProtection="1">
      <alignment vertical="center"/>
      <protection locked="0"/>
    </xf>
    <xf numFmtId="176" fontId="38" fillId="2" borderId="1" xfId="517" applyNumberFormat="1" applyFont="1" applyFill="1" applyBorder="1" applyProtection="1">
      <alignment vertical="center"/>
      <protection locked="0"/>
    </xf>
    <xf numFmtId="177" fontId="37" fillId="0" borderId="1" xfId="517" applyNumberFormat="1" applyFont="1" applyBorder="1" applyProtection="1">
      <alignment vertical="center"/>
      <protection locked="0"/>
    </xf>
    <xf numFmtId="177" fontId="38" fillId="0" borderId="1" xfId="517" applyNumberFormat="1" applyFont="1" applyBorder="1" applyProtection="1">
      <alignment vertical="center"/>
      <protection locked="0"/>
    </xf>
    <xf numFmtId="10" fontId="19" fillId="0" borderId="1" xfId="517" applyNumberFormat="1" applyFont="1" applyBorder="1">
      <alignment vertical="center"/>
    </xf>
    <xf numFmtId="0" fontId="1" fillId="0" borderId="1" xfId="517" applyFont="1" applyFill="1" applyBorder="1" applyAlignment="1">
      <alignment vertical="center"/>
    </xf>
    <xf numFmtId="0" fontId="25" fillId="0" borderId="1" xfId="517" applyFont="1" applyFill="1" applyBorder="1" applyAlignment="1">
      <alignment vertical="center"/>
    </xf>
    <xf numFmtId="0" fontId="1" fillId="2" borderId="1" xfId="517" applyFont="1" applyFill="1" applyBorder="1" applyAlignment="1">
      <alignment vertical="center"/>
    </xf>
    <xf numFmtId="0" fontId="40" fillId="0" borderId="1" xfId="3066" applyFont="1" applyBorder="1" applyAlignment="1">
      <alignment vertical="center"/>
    </xf>
    <xf numFmtId="0" fontId="0" fillId="0" borderId="1" xfId="0" applyBorder="1" applyAlignment="1">
      <alignment vertical="center"/>
    </xf>
    <xf numFmtId="0" fontId="45" fillId="0" borderId="1" xfId="3066" applyFont="1" applyBorder="1" applyAlignment="1">
      <alignment vertical="center"/>
    </xf>
    <xf numFmtId="0" fontId="40" fillId="3" borderId="1" xfId="3311" applyFont="1" applyFill="1" applyBorder="1" applyAlignment="1" applyProtection="1">
      <alignment horizontal="center"/>
      <protection locked="0"/>
    </xf>
    <xf numFmtId="0" fontId="45" fillId="3" borderId="1" xfId="3311" applyFont="1" applyFill="1" applyBorder="1" applyAlignment="1" applyProtection="1">
      <alignment horizontal="center"/>
      <protection locked="0"/>
    </xf>
    <xf numFmtId="0" fontId="18" fillId="0" borderId="0" xfId="3153" applyFont="1" applyAlignment="1">
      <alignment horizontal="center"/>
    </xf>
    <xf numFmtId="0" fontId="98" fillId="6" borderId="25" xfId="0" applyNumberFormat="1" applyFont="1" applyFill="1" applyBorder="1" applyAlignment="1" applyProtection="1">
      <alignment horizontal="left" vertical="center"/>
    </xf>
    <xf numFmtId="0" fontId="49" fillId="6" borderId="25" xfId="0" applyNumberFormat="1" applyFont="1" applyFill="1" applyBorder="1" applyAlignment="1" applyProtection="1">
      <alignment horizontal="left" vertical="center"/>
    </xf>
    <xf numFmtId="1" fontId="1" fillId="0" borderId="1" xfId="517" applyNumberFormat="1" applyBorder="1">
      <alignment vertical="center"/>
    </xf>
    <xf numFmtId="0" fontId="98" fillId="6" borderId="26" xfId="0" applyNumberFormat="1" applyFont="1" applyFill="1" applyBorder="1" applyAlignment="1" applyProtection="1">
      <alignment horizontal="left" vertical="center"/>
    </xf>
    <xf numFmtId="0" fontId="49" fillId="6" borderId="26" xfId="0" applyNumberFormat="1" applyFont="1" applyFill="1" applyBorder="1" applyAlignment="1" applyProtection="1">
      <alignment horizontal="left" vertical="center"/>
    </xf>
    <xf numFmtId="1" fontId="1" fillId="0" borderId="27" xfId="517" applyNumberFormat="1" applyBorder="1">
      <alignment vertical="center"/>
    </xf>
    <xf numFmtId="1" fontId="18" fillId="3" borderId="0" xfId="3311" applyNumberFormat="1" applyFont="1" applyFill="1" applyAlignment="1" applyProtection="1">
      <alignment horizontal="center"/>
    </xf>
    <xf numFmtId="10" fontId="1" fillId="0" borderId="1" xfId="517" applyNumberFormat="1" applyBorder="1">
      <alignment vertical="center"/>
    </xf>
    <xf numFmtId="0" fontId="19" fillId="0" borderId="27" xfId="517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76" fontId="3" fillId="0" borderId="27" xfId="517" applyNumberFormat="1" applyFont="1" applyBorder="1">
      <alignment vertical="center"/>
    </xf>
    <xf numFmtId="176" fontId="19" fillId="0" borderId="27" xfId="517" applyNumberFormat="1" applyFont="1" applyBorder="1">
      <alignment vertical="center"/>
    </xf>
    <xf numFmtId="10" fontId="44" fillId="0" borderId="1" xfId="0" applyNumberFormat="1" applyFont="1" applyBorder="1" applyAlignment="1">
      <alignment horizontal="center" vertical="center" wrapText="1"/>
    </xf>
    <xf numFmtId="0" fontId="3" fillId="0" borderId="28" xfId="4110" applyNumberFormat="1" applyFont="1" applyBorder="1" applyProtection="1">
      <alignment vertical="center"/>
      <protection locked="0"/>
    </xf>
    <xf numFmtId="0" fontId="19" fillId="0" borderId="28" xfId="4110" applyNumberFormat="1" applyFont="1" applyBorder="1" applyProtection="1">
      <alignment vertical="center"/>
      <protection locked="0"/>
    </xf>
    <xf numFmtId="0" fontId="26" fillId="0" borderId="27" xfId="2448" applyFont="1" applyBorder="1" applyAlignment="1">
      <alignment vertical="center"/>
    </xf>
    <xf numFmtId="3" fontId="41" fillId="0" borderId="27" xfId="1500" applyNumberFormat="1" applyFont="1" applyFill="1" applyBorder="1" applyAlignment="1" applyProtection="1">
      <alignment vertical="center"/>
    </xf>
    <xf numFmtId="0" fontId="38" fillId="3" borderId="27" xfId="3311" applyFont="1" applyFill="1" applyBorder="1" applyProtection="1">
      <protection locked="0"/>
    </xf>
    <xf numFmtId="0" fontId="40" fillId="3" borderId="27" xfId="3311" applyFont="1" applyFill="1" applyBorder="1" applyProtection="1">
      <protection locked="0"/>
    </xf>
    <xf numFmtId="1" fontId="3" fillId="0" borderId="1" xfId="4110" applyNumberFormat="1" applyFont="1" applyBorder="1" applyProtection="1">
      <alignment vertical="center"/>
      <protection locked="0"/>
    </xf>
    <xf numFmtId="1" fontId="38" fillId="3" borderId="0" xfId="3311" applyNumberFormat="1" applyFont="1" applyFill="1" applyProtection="1">
      <protection locked="0"/>
    </xf>
    <xf numFmtId="3" fontId="38" fillId="0" borderId="27" xfId="3539" applyNumberFormat="1" applyFont="1" applyFill="1" applyBorder="1" applyAlignment="1" applyProtection="1">
      <alignment vertical="center"/>
      <protection locked="0"/>
    </xf>
    <xf numFmtId="1" fontId="3" fillId="0" borderId="27" xfId="4110" applyNumberFormat="1" applyFont="1" applyBorder="1" applyProtection="1">
      <alignment vertical="center"/>
      <protection locked="0"/>
    </xf>
    <xf numFmtId="0" fontId="1" fillId="0" borderId="27" xfId="3402" applyFont="1" applyBorder="1"/>
    <xf numFmtId="10" fontId="1" fillId="0" borderId="1" xfId="3826" applyNumberFormat="1" applyBorder="1" applyAlignment="1">
      <alignment horizontal="center" vertical="center" wrapText="1"/>
    </xf>
    <xf numFmtId="0" fontId="1" fillId="0" borderId="27" xfId="517" applyBorder="1">
      <alignment vertical="center"/>
    </xf>
    <xf numFmtId="10" fontId="3" fillId="0" borderId="1" xfId="3826" applyNumberFormat="1" applyFont="1" applyBorder="1" applyAlignment="1">
      <alignment horizontal="center" vertical="center" wrapText="1"/>
    </xf>
    <xf numFmtId="10" fontId="19" fillId="0" borderId="1" xfId="3826" applyNumberFormat="1" applyFont="1" applyBorder="1" applyAlignment="1">
      <alignment horizontal="center" vertical="center" wrapText="1"/>
    </xf>
    <xf numFmtId="10" fontId="3" fillId="0" borderId="1" xfId="1317" applyNumberFormat="1" applyFont="1" applyBorder="1" applyAlignment="1"/>
    <xf numFmtId="0" fontId="1" fillId="0" borderId="27" xfId="3402" applyBorder="1"/>
    <xf numFmtId="10" fontId="1" fillId="0" borderId="1" xfId="1317" applyNumberFormat="1" applyBorder="1" applyAlignment="1"/>
    <xf numFmtId="10" fontId="3" fillId="0" borderId="1" xfId="1317" applyNumberFormat="1" applyFont="1" applyBorder="1" applyAlignment="1">
      <alignment horizontal="center" vertical="center" wrapText="1"/>
    </xf>
    <xf numFmtId="10" fontId="1" fillId="0" borderId="1" xfId="1317" applyNumberFormat="1" applyBorder="1" applyAlignment="1">
      <alignment horizontal="center" vertical="center" wrapText="1"/>
    </xf>
    <xf numFmtId="0" fontId="34" fillId="0" borderId="27" xfId="1597" applyFont="1" applyBorder="1" applyAlignment="1">
      <alignment horizontal="center" vertical="center"/>
    </xf>
    <xf numFmtId="0" fontId="35" fillId="0" borderId="27" xfId="1597" applyFont="1" applyBorder="1" applyAlignment="1">
      <alignment vertical="center"/>
    </xf>
    <xf numFmtId="0" fontId="34" fillId="0" borderId="27" xfId="1597" applyFont="1" applyBorder="1" applyAlignment="1"/>
    <xf numFmtId="0" fontId="25" fillId="0" borderId="27" xfId="1597" applyFont="1" applyBorder="1" applyAlignment="1">
      <alignment vertical="center"/>
    </xf>
    <xf numFmtId="0" fontId="1" fillId="0" borderId="27" xfId="644" applyBorder="1" applyAlignment="1">
      <alignment vertical="center"/>
    </xf>
    <xf numFmtId="0" fontId="25" fillId="0" borderId="27" xfId="644" applyFont="1" applyBorder="1" applyAlignment="1">
      <alignment vertical="center"/>
    </xf>
    <xf numFmtId="0" fontId="17" fillId="0" borderId="27" xfId="644" applyFont="1" applyBorder="1" applyAlignment="1">
      <alignment vertical="center"/>
    </xf>
    <xf numFmtId="0" fontId="1" fillId="0" borderId="27" xfId="595" applyBorder="1">
      <alignment vertical="center"/>
    </xf>
    <xf numFmtId="0" fontId="1" fillId="0" borderId="27" xfId="595" applyBorder="1" applyAlignment="1">
      <alignment vertical="center"/>
    </xf>
    <xf numFmtId="10" fontId="1" fillId="0" borderId="1" xfId="3677" applyNumberFormat="1" applyBorder="1" applyAlignment="1">
      <alignment vertical="center"/>
    </xf>
    <xf numFmtId="10" fontId="1" fillId="0" borderId="1" xfId="595" applyNumberFormat="1" applyBorder="1">
      <alignment vertical="center"/>
    </xf>
    <xf numFmtId="10" fontId="8" fillId="0" borderId="1" xfId="595" applyNumberFormat="1" applyFont="1" applyBorder="1" applyAlignment="1">
      <alignment vertical="center"/>
    </xf>
    <xf numFmtId="10" fontId="1" fillId="0" borderId="1" xfId="595" applyNumberFormat="1" applyBorder="1" applyAlignment="1">
      <alignment vertical="center"/>
    </xf>
    <xf numFmtId="1" fontId="1" fillId="0" borderId="0" xfId="517" applyNumberFormat="1">
      <alignment vertical="center"/>
    </xf>
    <xf numFmtId="1" fontId="25" fillId="0" borderId="0" xfId="517" applyNumberFormat="1" applyFont="1">
      <alignment vertical="center"/>
    </xf>
    <xf numFmtId="10" fontId="1" fillId="0" borderId="27" xfId="517" applyNumberFormat="1" applyBorder="1">
      <alignment vertical="center"/>
    </xf>
    <xf numFmtId="10" fontId="19" fillId="0" borderId="1" xfId="517" applyNumberFormat="1" applyFont="1" applyBorder="1" applyAlignment="1">
      <alignment horizontal="center" vertical="center" wrapText="1"/>
    </xf>
    <xf numFmtId="1" fontId="38" fillId="3" borderId="27" xfId="3311" applyNumberFormat="1" applyFont="1" applyFill="1" applyBorder="1" applyProtection="1">
      <protection locked="0"/>
    </xf>
    <xf numFmtId="195" fontId="3" fillId="0" borderId="29" xfId="0" applyNumberFormat="1" applyFont="1" applyFill="1" applyBorder="1" applyAlignment="1">
      <alignment horizontal="right" vertical="center"/>
    </xf>
    <xf numFmtId="10" fontId="25" fillId="0" borderId="1" xfId="517" applyNumberFormat="1" applyFont="1" applyBorder="1" applyAlignment="1">
      <alignment horizontal="center" vertical="center" wrapText="1"/>
    </xf>
    <xf numFmtId="10" fontId="24" fillId="0" borderId="1" xfId="517" applyNumberFormat="1" applyFont="1" applyBorder="1" applyAlignment="1">
      <alignment horizontal="center" vertical="center" wrapText="1"/>
    </xf>
    <xf numFmtId="0" fontId="36" fillId="0" borderId="4" xfId="3825" applyFont="1" applyBorder="1" applyAlignment="1">
      <alignment horizontal="left" vertical="center" wrapText="1"/>
    </xf>
    <xf numFmtId="0" fontId="36" fillId="0" borderId="0" xfId="3825" applyFont="1" applyBorder="1" applyAlignment="1">
      <alignment horizontal="left" vertical="center" wrapText="1"/>
    </xf>
    <xf numFmtId="0" fontId="53" fillId="0" borderId="1" xfId="3825" applyFont="1" applyFill="1" applyBorder="1" applyAlignment="1">
      <alignment horizontal="left" vertical="center"/>
    </xf>
    <xf numFmtId="0" fontId="1" fillId="0" borderId="0" xfId="3825" applyFont="1" applyAlignment="1">
      <alignment horizontal="left" vertical="center"/>
    </xf>
    <xf numFmtId="0" fontId="52" fillId="0" borderId="0" xfId="3825" applyFont="1" applyAlignment="1">
      <alignment horizontal="center" vertical="top"/>
    </xf>
    <xf numFmtId="0" fontId="25" fillId="0" borderId="0" xfId="3825" applyFont="1" applyAlignment="1">
      <alignment horizontal="center" vertical="center"/>
    </xf>
    <xf numFmtId="0" fontId="18" fillId="0" borderId="0" xfId="3632" applyFont="1" applyAlignment="1">
      <alignment horizontal="center" vertical="center"/>
    </xf>
    <xf numFmtId="0" fontId="18" fillId="0" borderId="0" xfId="517" applyFont="1" applyFill="1" applyAlignment="1">
      <alignment horizontal="center" vertical="center"/>
    </xf>
    <xf numFmtId="0" fontId="39" fillId="0" borderId="0" xfId="517" applyFont="1" applyAlignment="1">
      <alignment vertical="center"/>
    </xf>
    <xf numFmtId="0" fontId="18" fillId="0" borderId="0" xfId="517" applyFont="1" applyAlignment="1">
      <alignment horizontal="center" vertical="center"/>
    </xf>
    <xf numFmtId="0" fontId="39" fillId="0" borderId="4" xfId="517" applyFont="1" applyBorder="1" applyAlignment="1">
      <alignment horizontal="center" vertical="center" wrapText="1"/>
    </xf>
    <xf numFmtId="0" fontId="39" fillId="0" borderId="0" xfId="517" applyFont="1" applyAlignment="1">
      <alignment vertical="center" wrapText="1"/>
    </xf>
    <xf numFmtId="3" fontId="25" fillId="0" borderId="2" xfId="517" applyNumberFormat="1" applyFont="1" applyFill="1" applyBorder="1" applyAlignment="1" applyProtection="1">
      <alignment horizontal="center" vertical="center"/>
    </xf>
    <xf numFmtId="3" fontId="25" fillId="0" borderId="3" xfId="517" applyNumberFormat="1" applyFont="1" applyFill="1" applyBorder="1" applyAlignment="1" applyProtection="1">
      <alignment horizontal="center" vertical="center"/>
    </xf>
    <xf numFmtId="3" fontId="25" fillId="0" borderId="1" xfId="517" applyNumberFormat="1" applyFont="1" applyFill="1" applyBorder="1" applyAlignment="1" applyProtection="1">
      <alignment horizontal="center" vertical="center" wrapText="1"/>
    </xf>
    <xf numFmtId="0" fontId="25" fillId="0" borderId="1" xfId="517" applyFont="1" applyBorder="1" applyAlignment="1">
      <alignment horizontal="center" vertical="center" wrapText="1"/>
    </xf>
    <xf numFmtId="0" fontId="25" fillId="0" borderId="27" xfId="517" applyFont="1" applyBorder="1" applyAlignment="1">
      <alignment horizontal="center" vertical="center" wrapText="1"/>
    </xf>
    <xf numFmtId="3" fontId="25" fillId="0" borderId="2" xfId="517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0" xfId="517" applyNumberFormat="1" applyFont="1" applyFill="1" applyAlignment="1" applyProtection="1">
      <alignment horizontal="right" vertical="center"/>
    </xf>
    <xf numFmtId="0" fontId="9" fillId="0" borderId="4" xfId="517" applyFont="1" applyFill="1" applyBorder="1" applyAlignment="1">
      <alignment horizontal="left" vertical="center" wrapText="1"/>
    </xf>
    <xf numFmtId="0" fontId="3" fillId="0" borderId="4" xfId="517" applyFont="1" applyFill="1" applyBorder="1" applyAlignment="1">
      <alignment horizontal="left" vertical="center" wrapText="1"/>
    </xf>
    <xf numFmtId="0" fontId="18" fillId="0" borderId="0" xfId="517" applyNumberFormat="1" applyFont="1" applyFill="1" applyAlignment="1" applyProtection="1">
      <alignment horizontal="center" vertical="center" wrapText="1"/>
    </xf>
    <xf numFmtId="0" fontId="10" fillId="0" borderId="4" xfId="517" applyFont="1" applyFill="1" applyBorder="1" applyAlignment="1">
      <alignment horizontal="left" vertical="center" wrapText="1"/>
    </xf>
    <xf numFmtId="0" fontId="18" fillId="0" borderId="0" xfId="595" applyFont="1" applyAlignment="1">
      <alignment horizontal="center" vertical="center"/>
    </xf>
    <xf numFmtId="0" fontId="1" fillId="0" borderId="5" xfId="595" applyFont="1" applyBorder="1" applyAlignment="1">
      <alignment horizontal="right" vertical="center"/>
    </xf>
    <xf numFmtId="0" fontId="96" fillId="0" borderId="4" xfId="595" applyFont="1" applyBorder="1" applyAlignment="1">
      <alignment horizontal="left" vertical="center" wrapText="1"/>
    </xf>
    <xf numFmtId="0" fontId="13" fillId="0" borderId="0" xfId="539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6" fillId="0" borderId="0" xfId="3824" applyFont="1" applyBorder="1" applyAlignment="1">
      <alignment horizontal="left" vertical="center" wrapText="1"/>
    </xf>
    <xf numFmtId="0" fontId="18" fillId="0" borderId="0" xfId="3153" applyFont="1" applyAlignment="1">
      <alignment horizontal="center" vertical="center"/>
    </xf>
    <xf numFmtId="0" fontId="46" fillId="0" borderId="4" xfId="3824" applyFont="1" applyBorder="1" applyAlignment="1">
      <alignment horizontal="left" vertical="center" wrapText="1"/>
    </xf>
    <xf numFmtId="0" fontId="46" fillId="0" borderId="0" xfId="3824" applyFont="1" applyFill="1" applyBorder="1" applyAlignment="1">
      <alignment horizontal="left" vertical="center" wrapText="1"/>
    </xf>
    <xf numFmtId="1" fontId="18" fillId="3" borderId="0" xfId="3311" applyNumberFormat="1" applyFont="1" applyFill="1" applyAlignment="1" applyProtection="1">
      <alignment horizontal="center" vertical="center"/>
    </xf>
    <xf numFmtId="0" fontId="18" fillId="0" borderId="0" xfId="3153" applyFont="1" applyAlignment="1">
      <alignment horizontal="center"/>
    </xf>
    <xf numFmtId="1" fontId="18" fillId="3" borderId="0" xfId="3311" applyNumberFormat="1" applyFont="1" applyFill="1" applyAlignment="1" applyProtection="1">
      <alignment horizontal="center"/>
    </xf>
    <xf numFmtId="0" fontId="97" fillId="0" borderId="4" xfId="595" applyFont="1" applyBorder="1" applyAlignment="1">
      <alignment horizontal="left" vertical="center" wrapText="1"/>
    </xf>
    <xf numFmtId="0" fontId="36" fillId="0" borderId="4" xfId="595" applyFont="1" applyBorder="1" applyAlignment="1">
      <alignment horizontal="left" vertical="center" wrapText="1"/>
    </xf>
    <xf numFmtId="0" fontId="18" fillId="0" borderId="0" xfId="1597" applyFont="1" applyFill="1" applyBorder="1" applyAlignment="1" applyProtection="1">
      <alignment horizontal="center"/>
    </xf>
    <xf numFmtId="0" fontId="18" fillId="0" borderId="0" xfId="1597" applyFont="1" applyFill="1" applyBorder="1" applyAlignment="1" applyProtection="1">
      <alignment horizontal="center" vertical="center"/>
    </xf>
    <xf numFmtId="0" fontId="31" fillId="0" borderId="1" xfId="3627" applyFont="1" applyBorder="1" applyAlignment="1">
      <alignment horizontal="center" vertical="center"/>
    </xf>
    <xf numFmtId="0" fontId="18" fillId="0" borderId="0" xfId="3677" applyFont="1" applyBorder="1" applyAlignment="1">
      <alignment horizontal="center" vertical="center"/>
    </xf>
    <xf numFmtId="0" fontId="1" fillId="0" borderId="4" xfId="3677" applyFont="1" applyFill="1" applyBorder="1" applyAlignment="1">
      <alignment vertical="center" wrapText="1"/>
    </xf>
    <xf numFmtId="0" fontId="31" fillId="0" borderId="1" xfId="3677" applyFont="1" applyBorder="1" applyAlignment="1">
      <alignment horizontal="center" vertical="center"/>
    </xf>
    <xf numFmtId="0" fontId="31" fillId="0" borderId="1" xfId="3677" applyFont="1" applyBorder="1" applyAlignment="1">
      <alignment horizontal="center" vertical="center" wrapText="1"/>
    </xf>
    <xf numFmtId="0" fontId="31" fillId="0" borderId="1" xfId="3627" applyFont="1" applyBorder="1" applyAlignment="1">
      <alignment horizontal="center" vertical="center" wrapText="1"/>
    </xf>
    <xf numFmtId="0" fontId="19" fillId="0" borderId="2" xfId="517" applyFont="1" applyBorder="1" applyAlignment="1">
      <alignment horizontal="center" vertical="center" wrapText="1"/>
    </xf>
    <xf numFmtId="0" fontId="19" fillId="0" borderId="3" xfId="517" applyFont="1" applyBorder="1" applyAlignment="1">
      <alignment horizontal="center" vertical="center" wrapText="1"/>
    </xf>
    <xf numFmtId="0" fontId="13" fillId="0" borderId="0" xfId="2448" applyFont="1" applyAlignment="1">
      <alignment horizontal="center" vertical="center"/>
    </xf>
    <xf numFmtId="177" fontId="19" fillId="0" borderId="1" xfId="3827" applyNumberFormat="1" applyFont="1" applyFill="1" applyBorder="1" applyAlignment="1" applyProtection="1">
      <alignment horizontal="center" vertical="center"/>
    </xf>
    <xf numFmtId="0" fontId="13" fillId="0" borderId="0" xfId="3402" applyNumberFormat="1" applyFont="1" applyFill="1" applyBorder="1" applyAlignment="1" applyProtection="1">
      <alignment horizontal="center" vertical="center"/>
    </xf>
    <xf numFmtId="0" fontId="1" fillId="0" borderId="0" xfId="517" applyFont="1" applyBorder="1" applyAlignment="1">
      <alignment horizontal="left" vertical="center" wrapText="1"/>
    </xf>
    <xf numFmtId="0" fontId="1" fillId="0" borderId="0" xfId="517" applyFont="1" applyAlignment="1">
      <alignment horizontal="left" vertical="center" wrapText="1"/>
    </xf>
    <xf numFmtId="0" fontId="1" fillId="0" borderId="0" xfId="517" applyFont="1" applyAlignment="1">
      <alignment horizontal="left" vertical="center"/>
    </xf>
    <xf numFmtId="0" fontId="1" fillId="0" borderId="0" xfId="517" applyAlignment="1">
      <alignment horizontal="left" vertical="center"/>
    </xf>
    <xf numFmtId="0" fontId="17" fillId="0" borderId="2" xfId="3402" applyNumberFormat="1" applyFont="1" applyFill="1" applyBorder="1" applyAlignment="1" applyProtection="1">
      <alignment horizontal="center" vertical="center" wrapText="1"/>
    </xf>
    <xf numFmtId="0" fontId="17" fillId="0" borderId="3" xfId="3402" applyNumberFormat="1" applyFont="1" applyFill="1" applyBorder="1" applyAlignment="1" applyProtection="1">
      <alignment horizontal="center" vertical="center" wrapText="1"/>
    </xf>
    <xf numFmtId="177" fontId="19" fillId="0" borderId="1" xfId="3827" applyNumberFormat="1" applyFont="1" applyFill="1" applyBorder="1" applyAlignment="1" applyProtection="1">
      <alignment horizontal="center" vertical="center" wrapText="1"/>
    </xf>
    <xf numFmtId="0" fontId="19" fillId="0" borderId="1" xfId="3402" applyFont="1" applyFill="1" applyBorder="1" applyAlignment="1">
      <alignment horizontal="center" vertical="center" wrapText="1"/>
    </xf>
    <xf numFmtId="0" fontId="1" fillId="0" borderId="0" xfId="517" applyFont="1" applyAlignment="1">
      <alignment vertical="center" wrapText="1"/>
    </xf>
    <xf numFmtId="0" fontId="1" fillId="0" borderId="0" xfId="517" applyAlignment="1">
      <alignment vertical="center" wrapText="1"/>
    </xf>
    <xf numFmtId="0" fontId="1" fillId="0" borderId="0" xfId="517" applyAlignment="1">
      <alignment horizontal="left" vertical="center" wrapText="1"/>
    </xf>
    <xf numFmtId="0" fontId="17" fillId="0" borderId="27" xfId="3402" applyNumberFormat="1" applyFont="1" applyFill="1" applyBorder="1" applyAlignment="1" applyProtection="1">
      <alignment horizontal="center" vertical="center" wrapText="1"/>
    </xf>
    <xf numFmtId="177" fontId="19" fillId="0" borderId="7" xfId="3827" applyNumberFormat="1" applyFont="1" applyFill="1" applyBorder="1" applyAlignment="1" applyProtection="1">
      <alignment horizontal="center" vertical="center"/>
    </xf>
    <xf numFmtId="177" fontId="19" fillId="0" borderId="8" xfId="3827" applyNumberFormat="1" applyFont="1" applyFill="1" applyBorder="1" applyAlignment="1" applyProtection="1">
      <alignment horizontal="center" vertical="center"/>
    </xf>
    <xf numFmtId="0" fontId="19" fillId="0" borderId="1" xfId="3402" applyFont="1" applyFill="1" applyBorder="1" applyAlignment="1">
      <alignment horizontal="center" wrapText="1"/>
    </xf>
    <xf numFmtId="0" fontId="19" fillId="0" borderId="27" xfId="3402" applyFont="1" applyFill="1" applyBorder="1" applyAlignment="1">
      <alignment horizontal="center" vertical="center" wrapText="1"/>
    </xf>
    <xf numFmtId="0" fontId="19" fillId="0" borderId="2" xfId="3402" applyFont="1" applyFill="1" applyBorder="1" applyAlignment="1">
      <alignment horizontal="center" vertical="center" wrapText="1"/>
    </xf>
    <xf numFmtId="0" fontId="19" fillId="0" borderId="3" xfId="3402" applyFont="1" applyFill="1" applyBorder="1" applyAlignment="1">
      <alignment horizontal="center" vertical="center" wrapText="1"/>
    </xf>
    <xf numFmtId="0" fontId="10" fillId="0" borderId="0" xfId="517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0" xfId="517" applyFont="1" applyAlignment="1">
      <alignment horizontal="center" vertical="center"/>
    </xf>
    <xf numFmtId="0" fontId="9" fillId="0" borderId="0" xfId="517" applyFont="1" applyAlignment="1">
      <alignment horizontal="left" vertical="center" wrapText="1"/>
    </xf>
  </cellXfs>
  <cellStyles count="4935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44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59"/>
    <cellStyle name="?鹎%U龡&amp;H齲_x0001_C铣_x0014__x0007__x0001__x0001_ 2 3 2 5" xfId="560"/>
    <cellStyle name="?鹎%U龡&amp;H齲_x0001_C铣_x0014__x0007__x0001__x0001_ 2 3 2 5 2" xfId="561"/>
    <cellStyle name="?鹎%U龡&amp;H齲_x0001_C铣_x0014__x0007__x0001__x0001_ 2 3 2 6" xfId="562"/>
    <cellStyle name="?鹎%U龡&amp;H齲_x0001_C铣_x0014__x0007__x0001__x0001_ 2 3 2 6 2" xfId="563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0"/>
    <cellStyle name="?鹎%U龡&amp;H齲_x0001_C铣_x0014__x0007__x0001__x0001_ 2 3 3 2" xfId="571"/>
    <cellStyle name="?鹎%U龡&amp;H齲_x0001_C铣_x0014__x0007__x0001__x0001_ 2 3 3 2 2" xfId="323"/>
    <cellStyle name="?鹎%U龡&amp;H齲_x0001_C铣_x0014__x0007__x0001__x0001_ 2 3 3 3" xfId="572"/>
    <cellStyle name="?鹎%U龡&amp;H齲_x0001_C铣_x0014__x0007__x0001__x0001_ 2 3 3 3 2" xfId="573"/>
    <cellStyle name="?鹎%U龡&amp;H齲_x0001_C铣_x0014__x0007__x0001__x0001_ 2 3 3 4" xfId="28"/>
    <cellStyle name="?鹎%U龡&amp;H齲_x0001_C铣_x0014__x0007__x0001__x0001_ 2 3 3 4 2" xfId="574"/>
    <cellStyle name="?鹎%U龡&amp;H齲_x0001_C铣_x0014__x0007__x0001__x0001_ 2 3 3 5" xfId="576"/>
    <cellStyle name="?鹎%U龡&amp;H齲_x0001_C铣_x0014__x0007__x0001__x0001_ 2 3 3_2015财政决算公开" xfId="580"/>
    <cellStyle name="?鹎%U龡&amp;H齲_x0001_C铣_x0014__x0007__x0001__x0001_ 2 3 4" xfId="582"/>
    <cellStyle name="?鹎%U龡&amp;H齲_x0001_C铣_x0014__x0007__x0001__x0001_ 2 3 4 2" xfId="583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2"/>
    <cellStyle name="?鹎%U龡&amp;H齲_x0001_C铣_x0014__x0007__x0001__x0001_ 2 3 4 4" xfId="589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5"/>
    <cellStyle name="?鹎%U龡&amp;H齲_x0001_C铣_x0014__x0007__x0001__x0001_ 2 3 5" xfId="596"/>
    <cellStyle name="?鹎%U龡&amp;H齲_x0001_C铣_x0014__x0007__x0001__x0001_ 2 3 5 2" xfId="40"/>
    <cellStyle name="?鹎%U龡&amp;H齲_x0001_C铣_x0014__x0007__x0001__x0001_ 2 3 5 2 2" xfId="600"/>
    <cellStyle name="?鹎%U龡&amp;H齲_x0001_C铣_x0014__x0007__x0001__x0001_ 2 3 5 3" xfId="21"/>
    <cellStyle name="?鹎%U龡&amp;H齲_x0001_C铣_x0014__x0007__x0001__x0001_ 2 3 5 3 2" xfId="604"/>
    <cellStyle name="?鹎%U龡&amp;H齲_x0001_C铣_x0014__x0007__x0001__x0001_ 2 3 5 4" xfId="58"/>
    <cellStyle name="?鹎%U龡&amp;H齲_x0001_C铣_x0014__x0007__x0001__x0001_ 2 3 5_2015财政决算公开" xfId="608"/>
    <cellStyle name="?鹎%U龡&amp;H齲_x0001_C铣_x0014__x0007__x0001__x0001_ 2 3 6" xfId="611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8"/>
    <cellStyle name="?鹎%U龡&amp;H齲_x0001_C铣_x0014__x0007__x0001__x0001_ 2 3 6 3 2" xfId="620"/>
    <cellStyle name="?鹎%U龡&amp;H齲_x0001_C铣_x0014__x0007__x0001__x0001_ 2 3 6 4" xfId="621"/>
    <cellStyle name="?鹎%U龡&amp;H齲_x0001_C铣_x0014__x0007__x0001__x0001_ 2 3 6 4 2" xfId="626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0"/>
    <cellStyle name="?鹎%U龡&amp;H齲_x0001_C铣_x0014__x0007__x0001__x0001_ 2 3 7 2" xfId="633"/>
    <cellStyle name="?鹎%U龡&amp;H齲_x0001_C铣_x0014__x0007__x0001__x0001_ 2 3 8" xfId="638"/>
    <cellStyle name="?鹎%U龡&amp;H齲_x0001_C铣_x0014__x0007__x0001__x0001_ 2 3 8 2" xfId="642"/>
    <cellStyle name="?鹎%U龡&amp;H齲_x0001_C铣_x0014__x0007__x0001__x0001_ 2 3 9" xfId="645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8"/>
    <cellStyle name="?鹎%U龡&amp;H齲_x0001_C铣_x0014__x0007__x0001__x0001_ 2 4 2 2" xfId="79"/>
    <cellStyle name="?鹎%U龡&amp;H齲_x0001_C铣_x0014__x0007__x0001__x0001_ 2 4 2 2 2" xfId="654"/>
    <cellStyle name="?鹎%U龡&amp;H齲_x0001_C铣_x0014__x0007__x0001__x0001_ 2 4 2 2 2 2" xfId="656"/>
    <cellStyle name="?鹎%U龡&amp;H齲_x0001_C铣_x0014__x0007__x0001__x0001_ 2 4 2 2 3" xfId="661"/>
    <cellStyle name="?鹎%U龡&amp;H齲_x0001_C铣_x0014__x0007__x0001__x0001_ 2 4 2 2 3 2" xfId="665"/>
    <cellStyle name="?鹎%U龡&amp;H齲_x0001_C铣_x0014__x0007__x0001__x0001_ 2 4 2 2 4" xfId="671"/>
    <cellStyle name="?鹎%U龡&amp;H齲_x0001_C铣_x0014__x0007__x0001__x0001_ 2 4 2 2 4 2" xfId="676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79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4"/>
    <cellStyle name="?鹎%U龡&amp;H齲_x0001_C铣_x0014__x0007__x0001__x0001_ 2 4 2 4" xfId="685"/>
    <cellStyle name="?鹎%U龡&amp;H齲_x0001_C铣_x0014__x0007__x0001__x0001_ 2 4 2 4 2" xfId="686"/>
    <cellStyle name="?鹎%U龡&amp;H齲_x0001_C铣_x0014__x0007__x0001__x0001_ 2 4 2 4 2 2" xfId="687"/>
    <cellStyle name="?鹎%U龡&amp;H齲_x0001_C铣_x0014__x0007__x0001__x0001_ 2 4 2 4 3" xfId="691"/>
    <cellStyle name="?鹎%U龡&amp;H齲_x0001_C铣_x0014__x0007__x0001__x0001_ 2 4 2 4 3 2" xfId="698"/>
    <cellStyle name="?鹎%U龡&amp;H齲_x0001_C铣_x0014__x0007__x0001__x0001_ 2 4 2 4 4" xfId="705"/>
    <cellStyle name="?鹎%U龡&amp;H齲_x0001_C铣_x0014__x0007__x0001__x0001_ 2 4 2 4 4 2" xfId="710"/>
    <cellStyle name="?鹎%U龡&amp;H齲_x0001_C铣_x0014__x0007__x0001__x0001_ 2 4 2 4 5" xfId="260"/>
    <cellStyle name="?鹎%U龡&amp;H齲_x0001_C铣_x0014__x0007__x0001__x0001_ 2 4 2 4_2015财政决算公开" xfId="712"/>
    <cellStyle name="?鹎%U龡&amp;H齲_x0001_C铣_x0014__x0007__x0001__x0001_ 2 4 2 5" xfId="713"/>
    <cellStyle name="?鹎%U龡&amp;H齲_x0001_C铣_x0014__x0007__x0001__x0001_ 2 4 2 5 2" xfId="34"/>
    <cellStyle name="?鹎%U龡&amp;H齲_x0001_C铣_x0014__x0007__x0001__x0001_ 2 4 2 6" xfId="655"/>
    <cellStyle name="?鹎%U龡&amp;H齲_x0001_C铣_x0014__x0007__x0001__x0001_ 2 4 2 6 2" xfId="714"/>
    <cellStyle name="?鹎%U龡&amp;H齲_x0001_C铣_x0014__x0007__x0001__x0001_ 2 4 2 7" xfId="718"/>
    <cellStyle name="?鹎%U龡&amp;H齲_x0001_C铣_x0014__x0007__x0001__x0001_ 2 4 2 7 2" xfId="721"/>
    <cellStyle name="?鹎%U龡&amp;H齲_x0001_C铣_x0014__x0007__x0001__x0001_ 2 4 2 8" xfId="343"/>
    <cellStyle name="?鹎%U龡&amp;H齲_x0001_C铣_x0014__x0007__x0001__x0001_ 2 4 2_2015财政决算公开" xfId="722"/>
    <cellStyle name="?鹎%U龡&amp;H齲_x0001_C铣_x0014__x0007__x0001__x0001_ 2 4 3" xfId="725"/>
    <cellStyle name="?鹎%U龡&amp;H齲_x0001_C铣_x0014__x0007__x0001__x0001_ 2 4 3 2" xfId="727"/>
    <cellStyle name="?鹎%U龡&amp;H齲_x0001_C铣_x0014__x0007__x0001__x0001_ 2 4 3 2 2" xfId="730"/>
    <cellStyle name="?鹎%U龡&amp;H齲_x0001_C铣_x0014__x0007__x0001__x0001_ 2 4 3 3" xfId="732"/>
    <cellStyle name="?鹎%U龡&amp;H齲_x0001_C铣_x0014__x0007__x0001__x0001_ 2 4 3 3 2" xfId="733"/>
    <cellStyle name="?鹎%U龡&amp;H齲_x0001_C铣_x0014__x0007__x0001__x0001_ 2 4 3 4" xfId="735"/>
    <cellStyle name="?鹎%U龡&amp;H齲_x0001_C铣_x0014__x0007__x0001__x0001_ 2 4 3 4 2" xfId="737"/>
    <cellStyle name="?鹎%U龡&amp;H齲_x0001_C铣_x0014__x0007__x0001__x0001_ 2 4 3 5" xfId="740"/>
    <cellStyle name="?鹎%U龡&amp;H齲_x0001_C铣_x0014__x0007__x0001__x0001_ 2 4 3_2015财政决算公开" xfId="744"/>
    <cellStyle name="?鹎%U龡&amp;H齲_x0001_C铣_x0014__x0007__x0001__x0001_ 2 4 4" xfId="746"/>
    <cellStyle name="?鹎%U龡&amp;H齲_x0001_C铣_x0014__x0007__x0001__x0001_ 2 4 4 2" xfId="748"/>
    <cellStyle name="?鹎%U龡&amp;H齲_x0001_C铣_x0014__x0007__x0001__x0001_ 2 4 4 2 2" xfId="467"/>
    <cellStyle name="?鹎%U龡&amp;H齲_x0001_C铣_x0014__x0007__x0001__x0001_ 2 4 4 3" xfId="750"/>
    <cellStyle name="?鹎%U龡&amp;H齲_x0001_C铣_x0014__x0007__x0001__x0001_ 2 4 4 3 2" xfId="90"/>
    <cellStyle name="?鹎%U龡&amp;H齲_x0001_C铣_x0014__x0007__x0001__x0001_ 2 4 4 4" xfId="753"/>
    <cellStyle name="?鹎%U龡&amp;H齲_x0001_C铣_x0014__x0007__x0001__x0001_ 2 4 4 4 2" xfId="524"/>
    <cellStyle name="?鹎%U龡&amp;H齲_x0001_C铣_x0014__x0007__x0001__x0001_ 2 4 4 5" xfId="755"/>
    <cellStyle name="?鹎%U龡&amp;H齲_x0001_C铣_x0014__x0007__x0001__x0001_ 2 4 4_2015财政决算公开" xfId="756"/>
    <cellStyle name="?鹎%U龡&amp;H齲_x0001_C铣_x0014__x0007__x0001__x0001_ 2 4 5" xfId="763"/>
    <cellStyle name="?鹎%U龡&amp;H齲_x0001_C铣_x0014__x0007__x0001__x0001_ 2 4 5 2" xfId="765"/>
    <cellStyle name="?鹎%U龡&amp;H齲_x0001_C铣_x0014__x0007__x0001__x0001_ 2 4 5 2 2" xfId="122"/>
    <cellStyle name="?鹎%U龡&amp;H齲_x0001_C铣_x0014__x0007__x0001__x0001_ 2 4 5 3" xfId="768"/>
    <cellStyle name="?鹎%U龡&amp;H齲_x0001_C铣_x0014__x0007__x0001__x0001_ 2 4 5 3 2" xfId="52"/>
    <cellStyle name="?鹎%U龡&amp;H齲_x0001_C铣_x0014__x0007__x0001__x0001_ 2 4 5 4" xfId="471"/>
    <cellStyle name="?鹎%U龡&amp;H齲_x0001_C铣_x0014__x0007__x0001__x0001_ 2 4 5_2015财政决算公开" xfId="625"/>
    <cellStyle name="?鹎%U龡&amp;H齲_x0001_C铣_x0014__x0007__x0001__x0001_ 2 4 6" xfId="770"/>
    <cellStyle name="?鹎%U龡&amp;H齲_x0001_C铣_x0014__x0007__x0001__x0001_ 2 4 6 2" xfId="773"/>
    <cellStyle name="?鹎%U龡&amp;H齲_x0001_C铣_x0014__x0007__x0001__x0001_ 2 4 6 2 2" xfId="778"/>
    <cellStyle name="?鹎%U龡&amp;H齲_x0001_C铣_x0014__x0007__x0001__x0001_ 2 4 6 3" xfId="781"/>
    <cellStyle name="?鹎%U龡&amp;H齲_x0001_C铣_x0014__x0007__x0001__x0001_ 2 4 6 3 2" xfId="788"/>
    <cellStyle name="?鹎%U龡&amp;H齲_x0001_C铣_x0014__x0007__x0001__x0001_ 2 4 6 4" xfId="790"/>
    <cellStyle name="?鹎%U龡&amp;H齲_x0001_C铣_x0014__x0007__x0001__x0001_ 2 4 6 4 2" xfId="793"/>
    <cellStyle name="?鹎%U龡&amp;H齲_x0001_C铣_x0014__x0007__x0001__x0001_ 2 4 6 5" xfId="783"/>
    <cellStyle name="?鹎%U龡&amp;H齲_x0001_C铣_x0014__x0007__x0001__x0001_ 2 4 6_2015财政决算公开" xfId="795"/>
    <cellStyle name="?鹎%U龡&amp;H齲_x0001_C铣_x0014__x0007__x0001__x0001_ 2 4 7" xfId="798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1"/>
    <cellStyle name="?鹎%U龡&amp;H齲_x0001_C铣_x0014__x0007__x0001__x0001_ 2 4 9" xfId="803"/>
    <cellStyle name="?鹎%U龡&amp;H齲_x0001_C铣_x0014__x0007__x0001__x0001_ 2 4 9 2" xfId="92"/>
    <cellStyle name="?鹎%U龡&amp;H齲_x0001_C铣_x0014__x0007__x0001__x0001_ 2 4_2015财政决算公开" xfId="805"/>
    <cellStyle name="?鹎%U龡&amp;H齲_x0001_C铣_x0014__x0007__x0001__x0001_ 2 5" xfId="741"/>
    <cellStyle name="?鹎%U龡&amp;H齲_x0001_C铣_x0014__x0007__x0001__x0001_ 2 5 2" xfId="806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49"/>
    <cellStyle name="?鹎%U龡&amp;H齲_x0001_C铣_x0014__x0007__x0001__x0001_ 2 5 4" xfId="678"/>
    <cellStyle name="?鹎%U龡&amp;H齲_x0001_C铣_x0014__x0007__x0001__x0001_ 2 5_2015财政决算公开" xfId="809"/>
    <cellStyle name="?鹎%U龡&amp;H齲_x0001_C铣_x0014__x0007__x0001__x0001_ 2 6" xfId="813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6"/>
    <cellStyle name="?鹎%U龡&amp;H齲_x0001_C铣_x0014__x0007__x0001__x0001_ 3 2 2" xfId="639"/>
    <cellStyle name="?鹎%U龡&amp;H齲_x0001_C铣_x0014__x0007__x0001__x0001_ 3 2 2 10" xfId="827"/>
    <cellStyle name="?鹎%U龡&amp;H齲_x0001_C铣_x0014__x0007__x0001__x0001_ 3 2 2 2" xfId="834"/>
    <cellStyle name="?鹎%U龡&amp;H齲_x0001_C铣_x0014__x0007__x0001__x0001_ 3 2 2 2 2" xfId="839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8"/>
    <cellStyle name="?鹎%U龡&amp;H齲_x0001_C铣_x0014__x0007__x0001__x0001_ 3 2 2 2 2 5" xfId="50"/>
    <cellStyle name="?鹎%U龡&amp;H齲_x0001_C铣_x0014__x0007__x0001__x0001_ 3 2 2 2 2_2015财政决算公开" xfId="833"/>
    <cellStyle name="?鹎%U龡&amp;H齲_x0001_C铣_x0014__x0007__x0001__x0001_ 3 2 2 2 3" xfId="845"/>
    <cellStyle name="?鹎%U龡&amp;H齲_x0001_C铣_x0014__x0007__x0001__x0001_ 3 2 2 2 3 2" xfId="848"/>
    <cellStyle name="?鹎%U龡&amp;H齲_x0001_C铣_x0014__x0007__x0001__x0001_ 3 2 2 2 3 2 2" xfId="812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2"/>
    <cellStyle name="?鹎%U龡&amp;H齲_x0001_C铣_x0014__x0007__x0001__x0001_ 3 2 2 2 4 3" xfId="854"/>
    <cellStyle name="?鹎%U龡&amp;H齲_x0001_C铣_x0014__x0007__x0001__x0001_ 3 2 2 2 4 3 2" xfId="858"/>
    <cellStyle name="?鹎%U龡&amp;H齲_x0001_C铣_x0014__x0007__x0001__x0001_ 3 2 2 2 4 4" xfId="860"/>
    <cellStyle name="?鹎%U龡&amp;H齲_x0001_C铣_x0014__x0007__x0001__x0001_ 3 2 2 2 4 4 2" xfId="863"/>
    <cellStyle name="?鹎%U龡&amp;H齲_x0001_C铣_x0014__x0007__x0001__x0001_ 3 2 2 2 4 5" xfId="445"/>
    <cellStyle name="?鹎%U龡&amp;H齲_x0001_C铣_x0014__x0007__x0001__x0001_ 3 2 2 2 4_2015财政决算公开" xfId="865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8"/>
    <cellStyle name="?鹎%U龡&amp;H齲_x0001_C铣_x0014__x0007__x0001__x0001_ 3 2 2 2 7" xfId="870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6"/>
    <cellStyle name="?鹎%U龡&amp;H齲_x0001_C铣_x0014__x0007__x0001__x0001_ 3 2 2 3" xfId="579"/>
    <cellStyle name="?鹎%U龡&amp;H齲_x0001_C铣_x0014__x0007__x0001__x0001_ 3 2 2 3 2" xfId="880"/>
    <cellStyle name="?鹎%U龡&amp;H齲_x0001_C铣_x0014__x0007__x0001__x0001_ 3 2 2 3 2 2" xfId="358"/>
    <cellStyle name="?鹎%U龡&amp;H齲_x0001_C铣_x0014__x0007__x0001__x0001_ 3 2 2 3 3" xfId="882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5"/>
    <cellStyle name="?鹎%U龡&amp;H齲_x0001_C铣_x0014__x0007__x0001__x0001_ 3 2 2 4 2" xfId="660"/>
    <cellStyle name="?鹎%U龡&amp;H齲_x0001_C铣_x0014__x0007__x0001__x0001_ 3 2 2 4 2 2" xfId="664"/>
    <cellStyle name="?鹎%U龡&amp;H齲_x0001_C铣_x0014__x0007__x0001__x0001_ 3 2 2 4 3" xfId="669"/>
    <cellStyle name="?鹎%U龡&amp;H齲_x0001_C铣_x0014__x0007__x0001__x0001_ 3 2 2 4 3 2" xfId="675"/>
    <cellStyle name="?鹎%U龡&amp;H齲_x0001_C铣_x0014__x0007__x0001__x0001_ 3 2 2 4 4" xfId="237"/>
    <cellStyle name="?鹎%U龡&amp;H齲_x0001_C铣_x0014__x0007__x0001__x0001_ 3 2 2 4 4 2" xfId="887"/>
    <cellStyle name="?鹎%U龡&amp;H齲_x0001_C铣_x0014__x0007__x0001__x0001_ 3 2 2 4 5" xfId="130"/>
    <cellStyle name="?鹎%U龡&amp;H齲_x0001_C铣_x0014__x0007__x0001__x0001_ 3 2 2 4_2015财政决算公开" xfId="888"/>
    <cellStyle name="?鹎%U龡&amp;H齲_x0001_C铣_x0014__x0007__x0001__x0001_ 3 2 2 5" xfId="889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2"/>
    <cellStyle name="?鹎%U龡&amp;H齲_x0001_C铣_x0014__x0007__x0001__x0001_ 3 2 2 5 4" xfId="249"/>
    <cellStyle name="?鹎%U龡&amp;H齲_x0001_C铣_x0014__x0007__x0001__x0001_ 3 2 2 5_2015财政决算公开" xfId="565"/>
    <cellStyle name="?鹎%U龡&amp;H齲_x0001_C铣_x0014__x0007__x0001__x0001_ 3 2 2 6" xfId="893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1"/>
    <cellStyle name="?鹎%U龡&amp;H齲_x0001_C铣_x0014__x0007__x0001__x0001_ 3 2 2 6 3 2" xfId="707"/>
    <cellStyle name="?鹎%U龡&amp;H齲_x0001_C铣_x0014__x0007__x0001__x0001_ 3 2 2 6 4" xfId="257"/>
    <cellStyle name="?鹎%U龡&amp;H齲_x0001_C铣_x0014__x0007__x0001__x0001_ 3 2 2 6 4 2" xfId="895"/>
    <cellStyle name="?鹎%U龡&amp;H齲_x0001_C铣_x0014__x0007__x0001__x0001_ 3 2 2 6 5" xfId="897"/>
    <cellStyle name="?鹎%U龡&amp;H齲_x0001_C铣_x0014__x0007__x0001__x0001_ 3 2 2 6_2015财政决算公开" xfId="17"/>
    <cellStyle name="?鹎%U龡&amp;H齲_x0001_C铣_x0014__x0007__x0001__x0001_ 3 2 2 7" xfId="898"/>
    <cellStyle name="?鹎%U龡&amp;H齲_x0001_C铣_x0014__x0007__x0001__x0001_ 3 2 2 7 2" xfId="900"/>
    <cellStyle name="?鹎%U龡&amp;H齲_x0001_C铣_x0014__x0007__x0001__x0001_ 3 2 2 8" xfId="406"/>
    <cellStyle name="?鹎%U龡&amp;H齲_x0001_C铣_x0014__x0007__x0001__x0001_ 3 2 2 8 2" xfId="903"/>
    <cellStyle name="?鹎%U龡&amp;H齲_x0001_C铣_x0014__x0007__x0001__x0001_ 3 2 2 9" xfId="905"/>
    <cellStyle name="?鹎%U龡&amp;H齲_x0001_C铣_x0014__x0007__x0001__x0001_ 3 2 2 9 2" xfId="908"/>
    <cellStyle name="?鹎%U龡&amp;H齲_x0001_C铣_x0014__x0007__x0001__x0001_ 3 2 2_2015财政决算公开" xfId="910"/>
    <cellStyle name="?鹎%U龡&amp;H齲_x0001_C铣_x0014__x0007__x0001__x0001_ 3 2 3" xfId="911"/>
    <cellStyle name="?鹎%U龡&amp;H齲_x0001_C铣_x0014__x0007__x0001__x0001_ 3 2 3 2" xfId="912"/>
    <cellStyle name="?鹎%U龡&amp;H齲_x0001_C铣_x0014__x0007__x0001__x0001_ 3 2 3 2 2" xfId="915"/>
    <cellStyle name="?鹎%U龡&amp;H齲_x0001_C铣_x0014__x0007__x0001__x0001_ 3 2 3 2 2 2" xfId="194"/>
    <cellStyle name="?鹎%U龡&amp;H齲_x0001_C铣_x0014__x0007__x0001__x0001_ 3 2 3 2 3" xfId="917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8"/>
    <cellStyle name="?鹎%U龡&amp;H齲_x0001_C铣_x0014__x0007__x0001__x0001_ 3 2 3 2_2015财政决算公开" xfId="275"/>
    <cellStyle name="?鹎%U龡&amp;H齲_x0001_C铣_x0014__x0007__x0001__x0001_ 3 2 3 3" xfId="919"/>
    <cellStyle name="?鹎%U龡&amp;H齲_x0001_C铣_x0014__x0007__x0001__x0001_ 3 2 3 3 2" xfId="921"/>
    <cellStyle name="?鹎%U龡&amp;H齲_x0001_C铣_x0014__x0007__x0001__x0001_ 3 2 3 3 2 2" xfId="922"/>
    <cellStyle name="?鹎%U龡&amp;H齲_x0001_C铣_x0014__x0007__x0001__x0001_ 3 2 3 3 3" xfId="536"/>
    <cellStyle name="?鹎%U龡&amp;H齲_x0001_C铣_x0014__x0007__x0001__x0001_ 3 2 3 3 3 2" xfId="924"/>
    <cellStyle name="?鹎%U龡&amp;H齲_x0001_C铣_x0014__x0007__x0001__x0001_ 3 2 3 3 4" xfId="282"/>
    <cellStyle name="?鹎%U龡&amp;H齲_x0001_C铣_x0014__x0007__x0001__x0001_ 3 2 3 3_2015财政决算公开" xfId="861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6"/>
    <cellStyle name="?鹎%U龡&amp;H齲_x0001_C铣_x0014__x0007__x0001__x0001_ 3 2 3 4 3" xfId="874"/>
    <cellStyle name="?鹎%U龡&amp;H齲_x0001_C铣_x0014__x0007__x0001__x0001_ 3 2 3 4 3 2" xfId="929"/>
    <cellStyle name="?鹎%U龡&amp;H齲_x0001_C铣_x0014__x0007__x0001__x0001_ 3 2 3 4 4" xfId="932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6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29"/>
    <cellStyle name="?鹎%U龡&amp;H齲_x0001_C铣_x0014__x0007__x0001__x0001_ 3 2 4 2" xfId="836"/>
    <cellStyle name="?鹎%U龡&amp;H齲_x0001_C铣_x0014__x0007__x0001__x0001_ 3 2 4 2 2" xfId="424"/>
    <cellStyle name="?鹎%U龡&amp;H齲_x0001_C铣_x0014__x0007__x0001__x0001_ 3 2 4 3" xfId="841"/>
    <cellStyle name="?鹎%U龡&amp;H齲_x0001_C铣_x0014__x0007__x0001__x0001_ 3 2 4 3 2" xfId="846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2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7"/>
    <cellStyle name="?鹎%U龡&amp;H齲_x0001_C铣_x0014__x0007__x0001__x0001_ 3 2 5 3" xfId="881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4"/>
    <cellStyle name="?鹎%U龡&amp;H齲_x0001_C铣_x0014__x0007__x0001__x0001_ 3 2 6 2" xfId="657"/>
    <cellStyle name="?鹎%U龡&amp;H齲_x0001_C铣_x0014__x0007__x0001__x0001_ 3 2 6 2 2" xfId="662"/>
    <cellStyle name="?鹎%U龡&amp;H齲_x0001_C铣_x0014__x0007__x0001__x0001_ 3 2 6 3" xfId="666"/>
    <cellStyle name="?鹎%U龡&amp;H齲_x0001_C铣_x0014__x0007__x0001__x0001_ 3 2 6 3 2" xfId="672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3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6"/>
    <cellStyle name="?鹎%U龡&amp;H齲_x0001_C铣_x0014__x0007__x0001__x0001_ 3 3 2 4 2 2" xfId="568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1"/>
    <cellStyle name="?鹎%U龡&amp;H齲_x0001_C铣_x0014__x0007__x0001__x0001_ 3 3 3 2 2" xfId="634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7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1"/>
    <cellStyle name="?鹎%U龡&amp;H齲_x0001_C铣_x0014__x0007__x0001__x0001_ 3 3 5 3" xfId="1042"/>
    <cellStyle name="?鹎%U龡&amp;H齲_x0001_C铣_x0014__x0007__x0001__x0001_ 3 3 5 3 2" xfId="1043"/>
    <cellStyle name="?鹎%U龡&amp;H齲_x0001_C铣_x0014__x0007__x0001__x0001_ 3 3 5 4" xfId="1044"/>
    <cellStyle name="?鹎%U龡&amp;H齲_x0001_C铣_x0014__x0007__x0001__x0001_ 3 3 5_2015财政决算公开" xfId="1045"/>
    <cellStyle name="?鹎%U龡&amp;H齲_x0001_C铣_x0014__x0007__x0001__x0001_ 3 3 6" xfId="1047"/>
    <cellStyle name="?鹎%U龡&amp;H齲_x0001_C铣_x0014__x0007__x0001__x0001_ 3 3 6 2" xfId="1048"/>
    <cellStyle name="?鹎%U龡&amp;H齲_x0001_C铣_x0014__x0007__x0001__x0001_ 3 3 6 2 2" xfId="1050"/>
    <cellStyle name="?鹎%U龡&amp;H齲_x0001_C铣_x0014__x0007__x0001__x0001_ 3 3 6 3" xfId="875"/>
    <cellStyle name="?鹎%U龡&amp;H齲_x0001_C铣_x0014__x0007__x0001__x0001_ 3 3 6 3 2" xfId="1053"/>
    <cellStyle name="?鹎%U龡&amp;H齲_x0001_C铣_x0014__x0007__x0001__x0001_ 3 3 6 4" xfId="1054"/>
    <cellStyle name="?鹎%U龡&amp;H齲_x0001_C铣_x0014__x0007__x0001__x0001_ 3 3 6 4 2" xfId="1055"/>
    <cellStyle name="?鹎%U龡&amp;H齲_x0001_C铣_x0014__x0007__x0001__x0001_ 3 3 6 5" xfId="696"/>
    <cellStyle name="?鹎%U龡&amp;H齲_x0001_C铣_x0014__x0007__x0001__x0001_ 3 3 6_2015财政决算公开" xfId="1059"/>
    <cellStyle name="?鹎%U龡&amp;H齲_x0001_C铣_x0014__x0007__x0001__x0001_ 3 3 7" xfId="1061"/>
    <cellStyle name="?鹎%U龡&amp;H齲_x0001_C铣_x0014__x0007__x0001__x0001_ 3 3 7 2" xfId="32"/>
    <cellStyle name="?鹎%U龡&amp;H齲_x0001_C铣_x0014__x0007__x0001__x0001_ 3 3 8" xfId="1062"/>
    <cellStyle name="?鹎%U龡&amp;H齲_x0001_C铣_x0014__x0007__x0001__x0001_ 3 3 8 2" xfId="1063"/>
    <cellStyle name="?鹎%U龡&amp;H齲_x0001_C铣_x0014__x0007__x0001__x0001_ 3 3 9" xfId="1064"/>
    <cellStyle name="?鹎%U龡&amp;H齲_x0001_C铣_x0014__x0007__x0001__x0001_ 3 3 9 2" xfId="1065"/>
    <cellStyle name="?鹎%U龡&amp;H齲_x0001_C铣_x0014__x0007__x0001__x0001_ 3 3_2015财政决算公开" xfId="1067"/>
    <cellStyle name="?鹎%U龡&amp;H齲_x0001_C铣_x0014__x0007__x0001__x0001_ 3 4" xfId="1068"/>
    <cellStyle name="?鹎%U龡&amp;H齲_x0001_C铣_x0014__x0007__x0001__x0001_ 3 4 10" xfId="1069"/>
    <cellStyle name="?鹎%U龡&amp;H齲_x0001_C铣_x0014__x0007__x0001__x0001_ 3 4 2" xfId="1070"/>
    <cellStyle name="?鹎%U龡&amp;H齲_x0001_C铣_x0014__x0007__x0001__x0001_ 3 4 2 2" xfId="1072"/>
    <cellStyle name="?鹎%U龡&amp;H齲_x0001_C铣_x0014__x0007__x0001__x0001_ 3 4 2 2 2" xfId="1073"/>
    <cellStyle name="?鹎%U龡&amp;H齲_x0001_C铣_x0014__x0007__x0001__x0001_ 3 4 2 2 2 2" xfId="1074"/>
    <cellStyle name="?鹎%U龡&amp;H齲_x0001_C铣_x0014__x0007__x0001__x0001_ 3 4 2 2 3" xfId="1075"/>
    <cellStyle name="?鹎%U龡&amp;H齲_x0001_C铣_x0014__x0007__x0001__x0001_ 3 4 2 2 3 2" xfId="1077"/>
    <cellStyle name="?鹎%U龡&amp;H齲_x0001_C铣_x0014__x0007__x0001__x0001_ 3 4 2 2 4" xfId="1079"/>
    <cellStyle name="?鹎%U龡&amp;H齲_x0001_C铣_x0014__x0007__x0001__x0001_ 3 4 2 2 4 2" xfId="1080"/>
    <cellStyle name="?鹎%U龡&amp;H齲_x0001_C铣_x0014__x0007__x0001__x0001_ 3 4 2 2 5" xfId="1081"/>
    <cellStyle name="?鹎%U龡&amp;H齲_x0001_C铣_x0014__x0007__x0001__x0001_ 3 4 2 2_2015财政决算公开" xfId="1083"/>
    <cellStyle name="?鹎%U龡&amp;H齲_x0001_C铣_x0014__x0007__x0001__x0001_ 3 4 2 3" xfId="1084"/>
    <cellStyle name="?鹎%U龡&amp;H齲_x0001_C铣_x0014__x0007__x0001__x0001_ 3 4 2 3 2" xfId="1085"/>
    <cellStyle name="?鹎%U龡&amp;H齲_x0001_C铣_x0014__x0007__x0001__x0001_ 3 4 2 3 2 2" xfId="1086"/>
    <cellStyle name="?鹎%U龡&amp;H齲_x0001_C铣_x0014__x0007__x0001__x0001_ 3 4 2 3 3" xfId="1087"/>
    <cellStyle name="?鹎%U龡&amp;H齲_x0001_C铣_x0014__x0007__x0001__x0001_ 3 4 2 3 3 2" xfId="1088"/>
    <cellStyle name="?鹎%U龡&amp;H齲_x0001_C铣_x0014__x0007__x0001__x0001_ 3 4 2 3 4" xfId="1089"/>
    <cellStyle name="?鹎%U龡&amp;H齲_x0001_C铣_x0014__x0007__x0001__x0001_ 3 4 2 3_2015财政决算公开" xfId="1090"/>
    <cellStyle name="?鹎%U龡&amp;H齲_x0001_C铣_x0014__x0007__x0001__x0001_ 3 4 2 4" xfId="1091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7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1"/>
    <cellStyle name="?鹎%U龡&amp;H齲_x0001_C铣_x0014__x0007__x0001__x0001_ 3 4 2 5 2" xfId="1102"/>
    <cellStyle name="?鹎%U龡&amp;H齲_x0001_C铣_x0014__x0007__x0001__x0001_ 3 4 2 6" xfId="1103"/>
    <cellStyle name="?鹎%U龡&amp;H齲_x0001_C铣_x0014__x0007__x0001__x0001_ 3 4 2 6 2" xfId="1104"/>
    <cellStyle name="?鹎%U龡&amp;H齲_x0001_C铣_x0014__x0007__x0001__x0001_ 3 4 2 7" xfId="1107"/>
    <cellStyle name="?鹎%U龡&amp;H齲_x0001_C铣_x0014__x0007__x0001__x0001_ 3 4 2 7 2" xfId="1108"/>
    <cellStyle name="?鹎%U龡&amp;H齲_x0001_C铣_x0014__x0007__x0001__x0001_ 3 4 2 8" xfId="1111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2"/>
    <cellStyle name="?鹎%U龡&amp;H齲_x0001_C铣_x0014__x0007__x0001__x0001_ 3 4 3 4" xfId="1124"/>
    <cellStyle name="?鹎%U龡&amp;H齲_x0001_C铣_x0014__x0007__x0001__x0001_ 3 4 3 4 2" xfId="1106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8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7"/>
    <cellStyle name="?鹎%U龡&amp;H齲_x0001_C铣_x0014__x0007__x0001__x0001_ 3 4 4 5" xfId="49"/>
    <cellStyle name="?鹎%U龡&amp;H齲_x0001_C铣_x0014__x0007__x0001__x0001_ 3 4 4_2015财政决算公开" xfId="830"/>
    <cellStyle name="?鹎%U龡&amp;H齲_x0001_C铣_x0014__x0007__x0001__x0001_ 3 4 5" xfId="844"/>
    <cellStyle name="?鹎%U龡&amp;H齲_x0001_C铣_x0014__x0007__x0001__x0001_ 3 4 5 2" xfId="847"/>
    <cellStyle name="?鹎%U龡&amp;H齲_x0001_C铣_x0014__x0007__x0001__x0001_ 3 4 5 2 2" xfId="811"/>
    <cellStyle name="?鹎%U龡&amp;H齲_x0001_C铣_x0014__x0007__x0001__x0001_ 3 4 5 3" xfId="849"/>
    <cellStyle name="?鹎%U龡&amp;H齲_x0001_C铣_x0014__x0007__x0001__x0001_ 3 4 5 3 2" xfId="851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1"/>
    <cellStyle name="?鹎%U龡&amp;H齲_x0001_C铣_x0014__x0007__x0001__x0001_ 3 4 6 3" xfId="853"/>
    <cellStyle name="?鹎%U龡&amp;H齲_x0001_C铣_x0014__x0007__x0001__x0001_ 3 4 6 3 2" xfId="855"/>
    <cellStyle name="?鹎%U龡&amp;H齲_x0001_C铣_x0014__x0007__x0001__x0001_ 3 4 6 4" xfId="859"/>
    <cellStyle name="?鹎%U龡&amp;H齲_x0001_C铣_x0014__x0007__x0001__x0001_ 3 4 6 4 2" xfId="862"/>
    <cellStyle name="?鹎%U龡&amp;H齲_x0001_C铣_x0014__x0007__x0001__x0001_ 3 4 6 5" xfId="444"/>
    <cellStyle name="?鹎%U龡&amp;H齲_x0001_C铣_x0014__x0007__x0001__x0001_ 3 4 6_2015财政决算公开" xfId="864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7"/>
    <cellStyle name="?鹎%U龡&amp;H齲_x0001_C铣_x0014__x0007__x0001__x0001_ 3 4 9" xfId="869"/>
    <cellStyle name="?鹎%U龡&amp;H齲_x0001_C铣_x0014__x0007__x0001__x0001_ 3 4 9 2" xfId="474"/>
    <cellStyle name="?鹎%U龡&amp;H齲_x0001_C铣_x0014__x0007__x0001__x0001_ 3 4_2015财政决算公开" xfId="749"/>
    <cellStyle name="?鹎%U龡&amp;H齲_x0001_C铣_x0014__x0007__x0001__x0001_ 3 5" xfId="1129"/>
    <cellStyle name="?鹎%U龡&amp;H齲_x0001_C铣_x0014__x0007__x0001__x0001_ 3 5 2" xfId="1130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7"/>
    <cellStyle name="?鹎%U龡&amp;H齲_x0001_C铣_x0014__x0007__x0001__x0001_ 3 6 2" xfId="1140"/>
    <cellStyle name="?鹎%U龡&amp;H齲_x0001_C铣_x0014__x0007__x0001__x0001_ 3 6 2 2" xfId="1144"/>
    <cellStyle name="?鹎%U龡&amp;H齲_x0001_C铣_x0014__x0007__x0001__x0001_ 3 6 3" xfId="1149"/>
    <cellStyle name="?鹎%U龡&amp;H齲_x0001_C铣_x0014__x0007__x0001__x0001_ 3 6 3 2" xfId="1151"/>
    <cellStyle name="?鹎%U龡&amp;H齲_x0001_C铣_x0014__x0007__x0001__x0001_ 3 6 4" xfId="659"/>
    <cellStyle name="?鹎%U龡&amp;H齲_x0001_C铣_x0014__x0007__x0001__x0001_ 3 6_2015财政决算公开" xfId="802"/>
    <cellStyle name="?鹎%U龡&amp;H齲_x0001_C铣_x0014__x0007__x0001__x0001_ 3 7" xfId="1152"/>
    <cellStyle name="?鹎%U龡&amp;H齲_x0001_C铣_x0014__x0007__x0001__x0001_ 3 7 2" xfId="1155"/>
    <cellStyle name="?鹎%U龡&amp;H齲_x0001_C铣_x0014__x0007__x0001__x0001_ 3 8" xfId="1156"/>
    <cellStyle name="?鹎%U龡&amp;H齲_x0001_C铣_x0014__x0007__x0001__x0001_ 3 8 2" xfId="1160"/>
    <cellStyle name="?鹎%U龡&amp;H齲_x0001_C铣_x0014__x0007__x0001__x0001_ 3 9" xfId="1161"/>
    <cellStyle name="?鹎%U龡&amp;H齲_x0001_C铣_x0014__x0007__x0001__x0001_ 3 9 2" xfId="1163"/>
    <cellStyle name="?鹎%U龡&amp;H齲_x0001_C铣_x0014__x0007__x0001__x0001_ 3_2015财政决算公开" xfId="1164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1"/>
    <cellStyle name="?鹎%U龡&amp;H齲_x0001_C铣_x0014__x0007__x0001__x0001_ 4 2 2 3" xfId="1173"/>
    <cellStyle name="?鹎%U龡&amp;H齲_x0001_C铣_x0014__x0007__x0001__x0001_ 4 2 2 3 2" xfId="1176"/>
    <cellStyle name="?鹎%U龡&amp;H齲_x0001_C铣_x0014__x0007__x0001__x0001_ 4 2 2 4" xfId="1177"/>
    <cellStyle name="?鹎%U龡&amp;H齲_x0001_C铣_x0014__x0007__x0001__x0001_ 4 2 2 4 2" xfId="1179"/>
    <cellStyle name="?鹎%U龡&amp;H齲_x0001_C铣_x0014__x0007__x0001__x0001_ 4 2 2 5" xfId="1180"/>
    <cellStyle name="?鹎%U龡&amp;H齲_x0001_C铣_x0014__x0007__x0001__x0001_ 4 2 2 5 2" xfId="1182"/>
    <cellStyle name="?鹎%U龡&amp;H齲_x0001_C铣_x0014__x0007__x0001__x0001_ 4 2 2 6" xfId="1183"/>
    <cellStyle name="?鹎%U龡&amp;H齲_x0001_C铣_x0014__x0007__x0001__x0001_ 4 2 2_2015财政决算公开" xfId="1185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2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7"/>
    <cellStyle name="?鹎%U龡&amp;H齲_x0001_C铣_x0014__x0007__x0001__x0001_ 4 2 3_2015财政决算公开" xfId="998"/>
    <cellStyle name="?鹎%U龡&amp;H齲_x0001_C铣_x0014__x0007__x0001__x0001_ 4 2 4" xfId="1200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09"/>
    <cellStyle name="?鹎%U龡&amp;H齲_x0001_C铣_x0014__x0007__x0001__x0001_ 4 2 4 4 2" xfId="1210"/>
    <cellStyle name="?鹎%U龡&amp;H齲_x0001_C铣_x0014__x0007__x0001__x0001_ 4 2 4 5" xfId="1211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6"/>
    <cellStyle name="?鹎%U龡&amp;H齲_x0001_C铣_x0014__x0007__x0001__x0001_ 4 2 6" xfId="1218"/>
    <cellStyle name="?鹎%U龡&amp;H齲_x0001_C铣_x0014__x0007__x0001__x0001_ 4 2 6 2" xfId="1219"/>
    <cellStyle name="?鹎%U龡&amp;H齲_x0001_C铣_x0014__x0007__x0001__x0001_ 4 2 7" xfId="1222"/>
    <cellStyle name="?鹎%U龡&amp;H齲_x0001_C铣_x0014__x0007__x0001__x0001_ 4 2 7 2" xfId="1223"/>
    <cellStyle name="?鹎%U龡&amp;H齲_x0001_C铣_x0014__x0007__x0001__x0001_ 4 2 8" xfId="1224"/>
    <cellStyle name="?鹎%U龡&amp;H齲_x0001_C铣_x0014__x0007__x0001__x0001_ 4 2_2015财政决算公开" xfId="1225"/>
    <cellStyle name="?鹎%U龡&amp;H齲_x0001_C铣_x0014__x0007__x0001__x0001_ 4 3" xfId="1226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7"/>
    <cellStyle name="?鹎%U龡&amp;H齲_x0001_C铣_x0014__x0007__x0001__x0001_ 4 3 5" xfId="1241"/>
    <cellStyle name="?鹎%U龡&amp;H齲_x0001_C铣_x0014__x0007__x0001__x0001_ 4 3 5 2" xfId="1242"/>
    <cellStyle name="?鹎%U龡&amp;H齲_x0001_C铣_x0014__x0007__x0001__x0001_ 4 3 6" xfId="1243"/>
    <cellStyle name="?鹎%U龡&amp;H齲_x0001_C铣_x0014__x0007__x0001__x0001_ 4 3_2015财政决算公开" xfId="1244"/>
    <cellStyle name="?鹎%U龡&amp;H齲_x0001_C铣_x0014__x0007__x0001__x0001_ 4 4" xfId="1245"/>
    <cellStyle name="?鹎%U龡&amp;H齲_x0001_C铣_x0014__x0007__x0001__x0001_ 4 4 2" xfId="1246"/>
    <cellStyle name="?鹎%U龡&amp;H齲_x0001_C铣_x0014__x0007__x0001__x0001_ 4 4 2 2" xfId="1247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4"/>
    <cellStyle name="?鹎%U龡&amp;H齲_x0001_C铣_x0014__x0007__x0001__x0001_ 4 4 4 2" xfId="192"/>
    <cellStyle name="?鹎%U龡&amp;H齲_x0001_C铣_x0014__x0007__x0001__x0001_ 4 4 5" xfId="916"/>
    <cellStyle name="?鹎%U龡&amp;H齲_x0001_C铣_x0014__x0007__x0001__x0001_ 4 4_2015财政决算公开" xfId="1253"/>
    <cellStyle name="?鹎%U龡&amp;H齲_x0001_C铣_x0014__x0007__x0001__x0001_ 4 5" xfId="1254"/>
    <cellStyle name="?鹎%U龡&amp;H齲_x0001_C铣_x0014__x0007__x0001__x0001_ 4 5 2" xfId="1255"/>
    <cellStyle name="?鹎%U龡&amp;H齲_x0001_C铣_x0014__x0007__x0001__x0001_ 4 5 2 2" xfId="1256"/>
    <cellStyle name="?鹎%U龡&amp;H齲_x0001_C铣_x0014__x0007__x0001__x0001_ 4 5 3" xfId="1258"/>
    <cellStyle name="?鹎%U龡&amp;H齲_x0001_C铣_x0014__x0007__x0001__x0001_ 4 5 3 2" xfId="1259"/>
    <cellStyle name="?鹎%U龡&amp;H齲_x0001_C铣_x0014__x0007__x0001__x0001_ 4 5 4" xfId="920"/>
    <cellStyle name="?鹎%U龡&amp;H齲_x0001_C铣_x0014__x0007__x0001__x0001_ 4 5_2015财政决算公开" xfId="182"/>
    <cellStyle name="?鹎%U龡&amp;H齲_x0001_C铣_x0014__x0007__x0001__x0001_ 4 6" xfId="1260"/>
    <cellStyle name="?鹎%U龡&amp;H齲_x0001_C铣_x0014__x0007__x0001__x0001_ 4 6 2" xfId="1263"/>
    <cellStyle name="?鹎%U龡&amp;H齲_x0001_C铣_x0014__x0007__x0001__x0001_ 4 6 2 2" xfId="1264"/>
    <cellStyle name="?鹎%U龡&amp;H齲_x0001_C铣_x0014__x0007__x0001__x0001_ 4 6 3" xfId="1265"/>
    <cellStyle name="?鹎%U龡&amp;H齲_x0001_C铣_x0014__x0007__x0001__x0001_ 4 6 3 2" xfId="1266"/>
    <cellStyle name="?鹎%U龡&amp;H齲_x0001_C铣_x0014__x0007__x0001__x0001_ 4 6 4" xfId="187"/>
    <cellStyle name="?鹎%U龡&amp;H齲_x0001_C铣_x0014__x0007__x0001__x0001_ 4 6 4 2" xfId="925"/>
    <cellStyle name="?鹎%U龡&amp;H齲_x0001_C铣_x0014__x0007__x0001__x0001_ 4 6 5" xfId="873"/>
    <cellStyle name="?鹎%U龡&amp;H齲_x0001_C铣_x0014__x0007__x0001__x0001_ 4 6_2015财政决算公开" xfId="1268"/>
    <cellStyle name="?鹎%U龡&amp;H齲_x0001_C铣_x0014__x0007__x0001__x0001_ 4 7" xfId="1269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6"/>
    <cellStyle name="?鹎%U龡&amp;H齲_x0001_C铣_x0014__x0007__x0001__x0001_ 4 9 2" xfId="1279"/>
    <cellStyle name="?鹎%U龡&amp;H齲_x0001_C铣_x0014__x0007__x0001__x0001_ 4_2015财政决算公开" xfId="1280"/>
    <cellStyle name="?鹎%U龡&amp;H齲_x0001_C铣_x0014__x0007__x0001__x0001_ 5" xfId="1018"/>
    <cellStyle name="?鹎%U龡&amp;H齲_x0001_C铣_x0014__x0007__x0001__x0001_ 5 2" xfId="716"/>
    <cellStyle name="?鹎%U龡&amp;H齲_x0001_C铣_x0014__x0007__x0001__x0001_ 5 2 2" xfId="720"/>
    <cellStyle name="?鹎%U龡&amp;H齲_x0001_C铣_x0014__x0007__x0001__x0001_ 5 3" xfId="342"/>
    <cellStyle name="?鹎%U龡&amp;H齲_x0001_C铣_x0014__x0007__x0001__x0001_ 5 3 2" xfId="1282"/>
    <cellStyle name="?鹎%U龡&amp;H齲_x0001_C铣_x0014__x0007__x0001__x0001_ 5 4" xfId="1285"/>
    <cellStyle name="?鹎%U龡&amp;H齲_x0001_C铣_x0014__x0007__x0001__x0001_ 5_2015财政决算公开" xfId="55"/>
    <cellStyle name="?鹎%U龡&amp;H齲_x0001_C铣_x0014__x0007__x0001__x0001_ 6" xfId="1021"/>
    <cellStyle name="?鹎%U龡&amp;H齲_x0001_C铣_x0014__x0007__x0001__x0001_ 6 2" xfId="1287"/>
    <cellStyle name="?鹎%U龡&amp;H齲_x0001_C铣_x0014__x0007__x0001__x0001_ 6 2 2" xfId="1290"/>
    <cellStyle name="?鹎%U龡&amp;H齲_x0001_C铣_x0014__x0007__x0001__x0001_ 6 3" xfId="1292"/>
    <cellStyle name="?鹎%U龡&amp;H齲_x0001_C铣_x0014__x0007__x0001__x0001_ 6 3 2" xfId="1296"/>
    <cellStyle name="?鹎%U龡&amp;H齲_x0001_C铣_x0014__x0007__x0001__x0001_ 6 4" xfId="1297"/>
    <cellStyle name="?鹎%U龡&amp;H齲_x0001_C铣_x0014__x0007__x0001__x0001_ 6_2015财政决算公开" xfId="1298"/>
    <cellStyle name="?鹎%U龡&amp;H齲_x0001_C铣_x0014__x0007__x0001__x0001_ 7" xfId="1301"/>
    <cellStyle name="20% - 强调文字颜色 1 2" xfId="1302"/>
    <cellStyle name="20% - 强调文字颜色 1 2 2" xfId="1303"/>
    <cellStyle name="20% - 强调文字颜色 1 2 2 2" xfId="1304"/>
    <cellStyle name="20% - 强调文字颜色 1 2 2 2 2" xfId="320"/>
    <cellStyle name="20% - 强调文字颜色 1 2 2 2 2 2" xfId="1305"/>
    <cellStyle name="20% - 强调文字颜色 1 2 2 2 3" xfId="1308"/>
    <cellStyle name="20% - 强调文字颜色 1 2 2 2_2015财政决算公开" xfId="75"/>
    <cellStyle name="20% - 强调文字颜色 1 2 2 3" xfId="1309"/>
    <cellStyle name="20% - 强调文字颜色 1 2 2 3 2" xfId="1310"/>
    <cellStyle name="20% - 强调文字颜色 1 2 2 4" xfId="1311"/>
    <cellStyle name="20% - 强调文字颜色 1 2 2_2015财政决算公开" xfId="1313"/>
    <cellStyle name="20% - 强调文字颜色 1 2 3" xfId="1314"/>
    <cellStyle name="20% - 强调文字颜色 1 2 3 2" xfId="1315"/>
    <cellStyle name="20% - 强调文字颜色 1 2 3 2 2" xfId="144"/>
    <cellStyle name="20% - 强调文字颜色 1 2 3 2 2 2" xfId="1316"/>
    <cellStyle name="20% - 强调文字颜色 1 2 3 2 3" xfId="1318"/>
    <cellStyle name="20% - 强调文字颜色 1 2 3 2_2015财政决算公开" xfId="1319"/>
    <cellStyle name="20% - 强调文字颜色 1 2 3 3" xfId="1320"/>
    <cellStyle name="20% - 强调文字颜色 1 2 3 3 2" xfId="1321"/>
    <cellStyle name="20% - 强调文字颜色 1 2 3 4" xfId="1323"/>
    <cellStyle name="20% - 强调文字颜色 1 2 3 5" xfId="1324"/>
    <cellStyle name="20% - 强调文字颜色 1 2 3_2015财政决算公开" xfId="1325"/>
    <cellStyle name="20% - 强调文字颜色 1 2 4" xfId="1326"/>
    <cellStyle name="20% - 强调文字颜色 1 2 4 2" xfId="387"/>
    <cellStyle name="20% - 强调文字颜色 1 2 4 2 2" xfId="1328"/>
    <cellStyle name="20% - 强调文字颜色 1 2 4 3" xfId="1329"/>
    <cellStyle name="20% - 强调文字颜色 1 2 4 4" xfId="1330"/>
    <cellStyle name="20% - 强调文字颜色 1 2 4_2015财政决算公开" xfId="1331"/>
    <cellStyle name="20% - 强调文字颜色 1 2 5" xfId="1332"/>
    <cellStyle name="20% - 强调文字颜色 1 2 5 2" xfId="1333"/>
    <cellStyle name="20% - 强调文字颜色 1 2 6" xfId="743"/>
    <cellStyle name="20% - 强调文字颜色 1 2 7" xfId="810"/>
    <cellStyle name="20% - 强调文字颜色 1 2_2015财政决算公开" xfId="125"/>
    <cellStyle name="20% - 强调文字颜色 1 3" xfId="1335"/>
    <cellStyle name="20% - 强调文字颜色 1 3 2" xfId="1337"/>
    <cellStyle name="20% - 强调文字颜色 1 3 2 2" xfId="1339"/>
    <cellStyle name="20% - 强调文字颜色 1 3 2 2 2" xfId="367"/>
    <cellStyle name="20% - 强调文字颜色 1 3 2 2 2 2" xfId="1340"/>
    <cellStyle name="20% - 强调文字颜色 1 3 2 2 3" xfId="1341"/>
    <cellStyle name="20% - 强调文字颜色 1 3 2 2_2015财政决算公开" xfId="1342"/>
    <cellStyle name="20% - 强调文字颜色 1 3 2 3" xfId="1343"/>
    <cellStyle name="20% - 强调文字颜色 1 3 2 3 2" xfId="1344"/>
    <cellStyle name="20% - 强调文字颜色 1 3 2 4" xfId="1345"/>
    <cellStyle name="20% - 强调文字颜色 1 3 2_2015财政决算公开" xfId="1347"/>
    <cellStyle name="20% - 强调文字颜色 1 3 3" xfId="1349"/>
    <cellStyle name="20% - 强调文字颜色 1 3 3 2" xfId="1350"/>
    <cellStyle name="20% - 强调文字颜色 1 3 3 2 2" xfId="832"/>
    <cellStyle name="20% - 强调文字颜色 1 3 3 3" xfId="1351"/>
    <cellStyle name="20% - 强调文字颜色 1 3 3_2015财政决算公开" xfId="1353"/>
    <cellStyle name="20% - 强调文字颜色 1 3 4" xfId="1354"/>
    <cellStyle name="20% - 强调文字颜色 1 3 4 2" xfId="1355"/>
    <cellStyle name="20% - 强调文字颜色 1 3 5" xfId="1356"/>
    <cellStyle name="20% - 强调文字颜色 1 3_2015财政决算公开" xfId="1357"/>
    <cellStyle name="20% - 强调文字颜色 1 4" xfId="1139"/>
    <cellStyle name="20% - 强调文字颜色 1 4 2" xfId="1143"/>
    <cellStyle name="20% - 强调文字颜色 1 4 2 2" xfId="1358"/>
    <cellStyle name="20% - 强调文字颜色 1 4 2 2 2" xfId="259"/>
    <cellStyle name="20% - 强调文字颜色 1 4 2 3" xfId="1359"/>
    <cellStyle name="20% - 强调文字颜色 1 4 2_2015财政决算公开" xfId="1360"/>
    <cellStyle name="20% - 强调文字颜色 1 4 3" xfId="1361"/>
    <cellStyle name="20% - 强调文字颜色 1 4 3 2" xfId="1362"/>
    <cellStyle name="20% - 强调文字颜色 1 4 4" xfId="1363"/>
    <cellStyle name="20% - 强调文字颜色 1 4_2015财政决算公开" xfId="1366"/>
    <cellStyle name="20% - 强调文字颜色 1 5" xfId="1148"/>
    <cellStyle name="20% - 强调文字颜色 1 5 2" xfId="1150"/>
    <cellStyle name="20% - 强调文字颜色 1 5 2 2" xfId="1368"/>
    <cellStyle name="20% - 强调文字颜色 1 5 2 2 2" xfId="1370"/>
    <cellStyle name="20% - 强调文字颜色 1 5 2 3" xfId="1373"/>
    <cellStyle name="20% - 强调文字颜色 1 5 2_2015财政决算公开" xfId="1375"/>
    <cellStyle name="20% - 强调文字颜色 1 5 3" xfId="1377"/>
    <cellStyle name="20% - 强调文字颜色 1 5 3 2" xfId="1379"/>
    <cellStyle name="20% - 强调文字颜色 1 5 4" xfId="1380"/>
    <cellStyle name="20% - 强调文字颜色 1 5_2015财政决算公开" xfId="1382"/>
    <cellStyle name="20% - 强调文字颜色 1 6" xfId="658"/>
    <cellStyle name="20% - 强调文字颜色 1 6 2" xfId="663"/>
    <cellStyle name="20% - 强调文字颜色 1 6 2 2" xfId="1383"/>
    <cellStyle name="20% - 强调文字颜色 1 6 3" xfId="1384"/>
    <cellStyle name="20% - 强调文字颜色 1 6_2015财政决算公开" xfId="1386"/>
    <cellStyle name="20% - 强调文字颜色 1 7" xfId="668"/>
    <cellStyle name="20% - 强调文字颜色 1 7 2" xfId="674"/>
    <cellStyle name="20% - 强调文字颜色 1 8" xfId="236"/>
    <cellStyle name="20% - 强调文字颜色 1 9" xfId="129"/>
    <cellStyle name="20% - 强调文字颜色 2 2" xfId="1387"/>
    <cellStyle name="20% - 强调文字颜色 2 2 2" xfId="1389"/>
    <cellStyle name="20% - 强调文字颜色 2 2 2 2" xfId="1390"/>
    <cellStyle name="20% - 强调文字颜色 2 2 2 2 2" xfId="128"/>
    <cellStyle name="20% - 强调文字颜色 2 2 2 2 2 2" xfId="1392"/>
    <cellStyle name="20% - 强调文字颜色 2 2 2 2 3" xfId="1394"/>
    <cellStyle name="20% - 强调文字颜色 2 2 2 2_2015财政决算公开" xfId="1395"/>
    <cellStyle name="20% - 强调文字颜色 2 2 2 3" xfId="1396"/>
    <cellStyle name="20% - 强调文字颜色 2 2 2 3 2" xfId="1398"/>
    <cellStyle name="20% - 强调文字颜色 2 2 2 4" xfId="1400"/>
    <cellStyle name="20% - 强调文字颜色 2 2 2_2015财政决算公开" xfId="1403"/>
    <cellStyle name="20% - 强调文字颜色 2 2 3" xfId="1405"/>
    <cellStyle name="20% - 强调文字颜色 2 2 3 2" xfId="1406"/>
    <cellStyle name="20% - 强调文字颜色 2 2 3 2 2" xfId="692"/>
    <cellStyle name="20% - 强调文字颜色 2 2 3 2 2 2" xfId="1408"/>
    <cellStyle name="20% - 强调文字颜色 2 2 3 2 3" xfId="1409"/>
    <cellStyle name="20% - 强调文字颜色 2 2 3 2_2015财政决算公开" xfId="1410"/>
    <cellStyle name="20% - 强调文字颜色 2 2 3 3" xfId="1411"/>
    <cellStyle name="20% - 强调文字颜色 2 2 3 3 2" xfId="1412"/>
    <cellStyle name="20% - 强调文字颜色 2 2 3 4" xfId="1414"/>
    <cellStyle name="20% - 强调文字颜色 2 2 3 5" xfId="957"/>
    <cellStyle name="20% - 强调文字颜色 2 2 3_2015财政决算公开" xfId="18"/>
    <cellStyle name="20% - 强调文字颜色 2 2 4" xfId="1416"/>
    <cellStyle name="20% - 强调文字颜色 2 2 4 2" xfId="1417"/>
    <cellStyle name="20% - 强调文字颜色 2 2 4 2 2" xfId="1418"/>
    <cellStyle name="20% - 强调文字颜色 2 2 4 3" xfId="1419"/>
    <cellStyle name="20% - 强调文字颜色 2 2 4 4" xfId="1421"/>
    <cellStyle name="20% - 强调文字颜色 2 2 4_2015财政决算公开" xfId="1422"/>
    <cellStyle name="20% - 强调文字颜色 2 2 5" xfId="1424"/>
    <cellStyle name="20% - 强调文字颜色 2 2 5 2" xfId="1425"/>
    <cellStyle name="20% - 强调文字颜色 2 2 6" xfId="1426"/>
    <cellStyle name="20% - 强调文字颜色 2 2 7" xfId="680"/>
    <cellStyle name="20% - 强调文字颜色 2 2_2015财政决算公开" xfId="1428"/>
    <cellStyle name="20% - 强调文字颜色 2 3" xfId="1431"/>
    <cellStyle name="20% - 强调文字颜色 2 3 2" xfId="1435"/>
    <cellStyle name="20% - 强调文字颜色 2 3 2 2" xfId="1437"/>
    <cellStyle name="20% - 强调文字颜色 2 3 2 2 2" xfId="990"/>
    <cellStyle name="20% - 强调文字颜色 2 3 2 2 2 2" xfId="1438"/>
    <cellStyle name="20% - 强调文字颜色 2 3 2 2 3" xfId="1439"/>
    <cellStyle name="20% - 强调文字颜色 2 3 2 2_2015财政决算公开" xfId="1440"/>
    <cellStyle name="20% - 强调文字颜色 2 3 2 3" xfId="1441"/>
    <cellStyle name="20% - 强调文字颜色 2 3 2 3 2" xfId="1442"/>
    <cellStyle name="20% - 强调文字颜色 2 3 2 4" xfId="1443"/>
    <cellStyle name="20% - 强调文字颜色 2 3 2_2015财政决算公开" xfId="1444"/>
    <cellStyle name="20% - 强调文字颜色 2 3 3" xfId="1448"/>
    <cellStyle name="20% - 强调文字颜色 2 3 3 2" xfId="1449"/>
    <cellStyle name="20% - 强调文字颜色 2 3 3 2 2" xfId="1450"/>
    <cellStyle name="20% - 强调文字颜色 2 3 3 3" xfId="1451"/>
    <cellStyle name="20% - 强调文字颜色 2 3 3_2015财政决算公开" xfId="1452"/>
    <cellStyle name="20% - 强调文字颜色 2 3 4" xfId="1455"/>
    <cellStyle name="20% - 强调文字颜色 2 3 4 2" xfId="1457"/>
    <cellStyle name="20% - 强调文字颜色 2 3 5" xfId="1460"/>
    <cellStyle name="20% - 强调文字颜色 2 3_2015财政决算公开" xfId="1462"/>
    <cellStyle name="20% - 强调文字颜色 2 4" xfId="1154"/>
    <cellStyle name="20% - 强调文字颜色 2 4 2" xfId="65"/>
    <cellStyle name="20% - 强调文字颜色 2 4 2 2" xfId="1463"/>
    <cellStyle name="20% - 强调文字颜色 2 4 2 2 2" xfId="1098"/>
    <cellStyle name="20% - 强调文字颜色 2 4 2 3" xfId="1464"/>
    <cellStyle name="20% - 强调文字颜色 2 4 2_2015财政决算公开" xfId="1465"/>
    <cellStyle name="20% - 强调文字颜色 2 4 3" xfId="1467"/>
    <cellStyle name="20% - 强调文字颜色 2 4 3 2" xfId="1468"/>
    <cellStyle name="20% - 强调文字颜色 2 4 4" xfId="1469"/>
    <cellStyle name="20% - 强调文字颜色 2 4_2015财政决算公开" xfId="1470"/>
    <cellStyle name="20% - 强调文字颜色 2 5" xfId="1472"/>
    <cellStyle name="20% - 强调文字颜色 2 5 2" xfId="1473"/>
    <cellStyle name="20% - 强调文字颜色 2 5 2 2" xfId="1474"/>
    <cellStyle name="20% - 强调文字颜色 2 5 2 2 2" xfId="1475"/>
    <cellStyle name="20% - 强调文字颜色 2 5 2 3" xfId="1476"/>
    <cellStyle name="20% - 强调文字颜色 2 5 2_2015财政决算公开" xfId="1479"/>
    <cellStyle name="20% - 强调文字颜色 2 5 3" xfId="1480"/>
    <cellStyle name="20% - 强调文字颜色 2 5 3 2" xfId="1481"/>
    <cellStyle name="20% - 强调文字颜色 2 5 4" xfId="1482"/>
    <cellStyle name="20% - 强调文字颜色 2 5_2015财政决算公开" xfId="1483"/>
    <cellStyle name="20% - 强调文字颜色 2 6" xfId="171"/>
    <cellStyle name="20% - 强调文字颜色 2 6 2" xfId="126"/>
    <cellStyle name="20% - 强调文字颜色 2 6 2 2" xfId="1484"/>
    <cellStyle name="20% - 强调文字颜色 2 6 3" xfId="1485"/>
    <cellStyle name="20% - 强调文字颜色 2 6_2015财政决算公开" xfId="1487"/>
    <cellStyle name="20% - 强调文字颜色 2 7" xfId="179"/>
    <cellStyle name="20% - 强调文字颜色 2 7 2" xfId="891"/>
    <cellStyle name="20% - 强调文字颜色 2 8" xfId="248"/>
    <cellStyle name="20% - 强调文字颜色 2 9" xfId="1397"/>
    <cellStyle name="20% - 强调文字颜色 3 2" xfId="1489"/>
    <cellStyle name="20% - 强调文字颜色 3 2 2" xfId="1492"/>
    <cellStyle name="20% - 强调文字颜色 3 2 2 2" xfId="1495"/>
    <cellStyle name="20% - 强调文字颜色 3 2 2 2 2" xfId="1496"/>
    <cellStyle name="20% - 强调文字颜色 3 2 2 2 2 2" xfId="1497"/>
    <cellStyle name="20% - 强调文字颜色 3 2 2 2 3" xfId="1499"/>
    <cellStyle name="20% - 强调文字颜色 3 2 2 2_2015财政决算公开" xfId="1501"/>
    <cellStyle name="20% - 强调文字颜色 3 2 2 3" xfId="1502"/>
    <cellStyle name="20% - 强调文字颜色 3 2 2 3 2" xfId="1503"/>
    <cellStyle name="20% - 强调文字颜色 3 2 2 4" xfId="1505"/>
    <cellStyle name="20% - 强调文字颜色 3 2 2_2015财政决算公开" xfId="1506"/>
    <cellStyle name="20% - 强调文字颜色 3 2 3" xfId="1507"/>
    <cellStyle name="20% - 强调文字颜色 3 2 3 2" xfId="1510"/>
    <cellStyle name="20% - 强调文字颜色 3 2 3 2 2" xfId="1513"/>
    <cellStyle name="20% - 强调文字颜色 3 2 3 2 2 2" xfId="1515"/>
    <cellStyle name="20% - 强调文字颜色 3 2 3 2 3" xfId="1517"/>
    <cellStyle name="20% - 强调文字颜色 3 2 3 2_2015财政决算公开" xfId="1520"/>
    <cellStyle name="20% - 强调文字颜色 3 2 3 3" xfId="1523"/>
    <cellStyle name="20% - 强调文字颜色 3 2 3 3 2" xfId="1526"/>
    <cellStyle name="20% - 强调文字颜色 3 2 3 4" xfId="1529"/>
    <cellStyle name="20% - 强调文字颜色 3 2 3 5" xfId="1531"/>
    <cellStyle name="20% - 强调文字颜色 3 2 3_2015财政决算公开" xfId="1534"/>
    <cellStyle name="20% - 强调文字颜色 3 2 4" xfId="1535"/>
    <cellStyle name="20% - 强调文字颜色 3 2 4 2" xfId="1536"/>
    <cellStyle name="20% - 强调文字颜色 3 2 4 2 2" xfId="436"/>
    <cellStyle name="20% - 强调文字颜色 3 2 4 3" xfId="1537"/>
    <cellStyle name="20% - 强调文字颜色 3 2 4 4" xfId="1538"/>
    <cellStyle name="20% - 强调文字颜色 3 2 4_2015财政决算公开" xfId="1539"/>
    <cellStyle name="20% - 强调文字颜色 3 2 5" xfId="1541"/>
    <cellStyle name="20% - 强调文字颜色 3 2 5 2" xfId="1542"/>
    <cellStyle name="20% - 强调文字颜色 3 2 6" xfId="1543"/>
    <cellStyle name="20% - 强调文字颜色 3 2 7" xfId="1544"/>
    <cellStyle name="20% - 强调文字颜色 3 2_2015财政决算公开" xfId="1545"/>
    <cellStyle name="20% - 强调文字颜色 3 3" xfId="1548"/>
    <cellStyle name="20% - 强调文字颜色 3 3 2" xfId="1551"/>
    <cellStyle name="20% - 强调文字颜色 3 3 2 2" xfId="1554"/>
    <cellStyle name="20% - 强调文字颜色 3 3 2 2 2" xfId="1556"/>
    <cellStyle name="20% - 强调文字颜色 3 3 2 2 2 2" xfId="1557"/>
    <cellStyle name="20% - 强调文字颜色 3 3 2 2 3" xfId="1558"/>
    <cellStyle name="20% - 强调文字颜色 3 3 2 2_2015财政决算公开" xfId="1559"/>
    <cellStyle name="20% - 强调文字颜色 3 3 2 3" xfId="1561"/>
    <cellStyle name="20% - 强调文字颜色 3 3 2 3 2" xfId="1562"/>
    <cellStyle name="20% - 强调文字颜色 3 3 2 4" xfId="1563"/>
    <cellStyle name="20% - 强调文字颜色 3 3 2_2015财政决算公开" xfId="1565"/>
    <cellStyle name="20% - 强调文字颜色 3 3 3" xfId="1566"/>
    <cellStyle name="20% - 强调文字颜色 3 3 3 2" xfId="1567"/>
    <cellStyle name="20% - 强调文字颜色 3 3 3 2 2" xfId="1568"/>
    <cellStyle name="20% - 强调文字颜色 3 3 3 3" xfId="268"/>
    <cellStyle name="20% - 强调文字颜色 3 3 3_2015财政决算公开" xfId="1570"/>
    <cellStyle name="20% - 强调文字颜色 3 3 4" xfId="1572"/>
    <cellStyle name="20% - 强调文字颜色 3 3 4 2" xfId="1574"/>
    <cellStyle name="20% - 强调文字颜色 3 3 5" xfId="1576"/>
    <cellStyle name="20% - 强调文字颜色 3 3_2015财政决算公开" xfId="1577"/>
    <cellStyle name="20% - 强调文字颜色 3 4" xfId="1159"/>
    <cellStyle name="20% - 强调文字颜色 3 4 2" xfId="1578"/>
    <cellStyle name="20% - 强调文字颜色 3 4 2 2" xfId="1581"/>
    <cellStyle name="20% - 强调文字颜色 3 4 2 2 2" xfId="1583"/>
    <cellStyle name="20% - 强调文字颜色 3 4 2 3" xfId="1586"/>
    <cellStyle name="20% - 强调文字颜色 3 4 2_2015财政决算公开" xfId="1589"/>
    <cellStyle name="20% - 强调文字颜色 3 4 3" xfId="1590"/>
    <cellStyle name="20% - 强调文字颜色 3 4 3 2" xfId="1591"/>
    <cellStyle name="20% - 强调文字颜色 3 4 4" xfId="1593"/>
    <cellStyle name="20% - 强调文字颜色 3 4_2015财政决算公开" xfId="1594"/>
    <cellStyle name="20% - 强调文字颜色 3 5" xfId="1596"/>
    <cellStyle name="20% - 强调文字颜色 3 5 2" xfId="1598"/>
    <cellStyle name="20% - 强调文字颜色 3 5 2 2" xfId="1600"/>
    <cellStyle name="20% - 强调文字颜色 3 5 2 2 2" xfId="1602"/>
    <cellStyle name="20% - 强调文字颜色 3 5 2 3" xfId="1604"/>
    <cellStyle name="20% - 强调文字颜色 3 5 2_2015财政决算公开" xfId="1605"/>
    <cellStyle name="20% - 强调文字颜色 3 5 3" xfId="1606"/>
    <cellStyle name="20% - 强调文字颜色 3 5 3 2" xfId="1607"/>
    <cellStyle name="20% - 强调文字颜色 3 5 4" xfId="1609"/>
    <cellStyle name="20% - 强调文字颜色 3 5_2015财政决算公开" xfId="523"/>
    <cellStyle name="20% - 强调文字颜色 3 6" xfId="688"/>
    <cellStyle name="20% - 强调文字颜色 3 6 2" xfId="694"/>
    <cellStyle name="20% - 强调文字颜色 3 6 2 2" xfId="1611"/>
    <cellStyle name="20% - 强调文字颜色 3 6 3" xfId="1612"/>
    <cellStyle name="20% - 强调文字颜色 3 6_2015财政决算公开" xfId="1614"/>
    <cellStyle name="20% - 强调文字颜色 3 7" xfId="700"/>
    <cellStyle name="20% - 强调文字颜色 3 7 2" xfId="706"/>
    <cellStyle name="20% - 强调文字颜色 3 8" xfId="256"/>
    <cellStyle name="20% - 强调文字颜色 3 9" xfId="896"/>
    <cellStyle name="20% - 强调文字颜色 4 2" xfId="1618"/>
    <cellStyle name="20% - 强调文字颜色 4 2 2" xfId="1620"/>
    <cellStyle name="20% - 强调文字颜色 4 2 2 2" xfId="1571"/>
    <cellStyle name="20% - 强调文字颜色 4 2 2 2 2" xfId="1573"/>
    <cellStyle name="20% - 强调文字颜色 4 2 2 2 2 2" xfId="840"/>
    <cellStyle name="20% - 强调文字颜色 4 2 2 2 3" xfId="1621"/>
    <cellStyle name="20% - 强调文字颜色 4 2 2 2_2015财政决算公开" xfId="1622"/>
    <cellStyle name="20% - 强调文字颜色 4 2 2 3" xfId="1575"/>
    <cellStyle name="20% - 强调文字颜色 4 2 2 3 2" xfId="1623"/>
    <cellStyle name="20% - 强调文字颜色 4 2 2 4" xfId="1624"/>
    <cellStyle name="20% - 强调文字颜色 4 2 2_2015财政决算公开" xfId="1625"/>
    <cellStyle name="20% - 强调文字颜色 4 2 3" xfId="1626"/>
    <cellStyle name="20% - 强调文字颜色 4 2 3 2" xfId="1592"/>
    <cellStyle name="20% - 强调文字颜色 4 2 3 2 2" xfId="1627"/>
    <cellStyle name="20% - 强调文字颜色 4 2 3 2 2 2" xfId="1205"/>
    <cellStyle name="20% - 强调文字颜色 4 2 3 2 3" xfId="1629"/>
    <cellStyle name="20% - 强调文字颜色 4 2 3 2_2015财政决算公开" xfId="1376"/>
    <cellStyle name="20% - 强调文字颜色 4 2 3 3" xfId="1630"/>
    <cellStyle name="20% - 强调文字颜色 4 2 3 3 2" xfId="1631"/>
    <cellStyle name="20% - 强调文字颜色 4 2 3 4" xfId="1632"/>
    <cellStyle name="20% - 强调文字颜色 4 2 3 5" xfId="1634"/>
    <cellStyle name="20% - 强调文字颜色 4 2 3_2015财政决算公开" xfId="1635"/>
    <cellStyle name="20% - 强调文字颜色 4 2 4" xfId="1636"/>
    <cellStyle name="20% - 强调文字颜色 4 2 4 2" xfId="1608"/>
    <cellStyle name="20% - 强调文字颜色 4 2 4 2 2" xfId="1637"/>
    <cellStyle name="20% - 强调文字颜色 4 2 4 3" xfId="1638"/>
    <cellStyle name="20% - 强调文字颜色 4 2 4 4" xfId="1639"/>
    <cellStyle name="20% - 强调文字颜色 4 2 4_2015财政决算公开" xfId="1642"/>
    <cellStyle name="20% - 强调文字颜色 4 2 5" xfId="1643"/>
    <cellStyle name="20% - 强调文字颜色 4 2 5 2" xfId="1645"/>
    <cellStyle name="20% - 强调文字颜色 4 2 6" xfId="1646"/>
    <cellStyle name="20% - 强调文字颜色 4 2 7" xfId="1648"/>
    <cellStyle name="20% - 强调文字颜色 4 2_2015财政决算公开" xfId="1652"/>
    <cellStyle name="20% - 强调文字颜色 4 3" xfId="1655"/>
    <cellStyle name="20% - 强调文字颜色 4 3 2" xfId="1656"/>
    <cellStyle name="20% - 强调文字颜色 4 3 2 2" xfId="1658"/>
    <cellStyle name="20% - 强调文字颜色 4 3 2 2 2" xfId="1661"/>
    <cellStyle name="20% - 强调文字颜色 4 3 2 2 2 2" xfId="1663"/>
    <cellStyle name="20% - 强调文字颜色 4 3 2 2 3" xfId="1664"/>
    <cellStyle name="20% - 强调文字颜色 4 3 2 2_2015财政决算公开" xfId="1665"/>
    <cellStyle name="20% - 强调文字颜色 4 3 2 3" xfId="1667"/>
    <cellStyle name="20% - 强调文字颜色 4 3 2 3 2" xfId="1429"/>
    <cellStyle name="20% - 强调文字颜色 4 3 2 4" xfId="1668"/>
    <cellStyle name="20% - 强调文字颜色 4 3 2_2015财政决算公开" xfId="24"/>
    <cellStyle name="20% - 强调文字颜色 4 3 3" xfId="1669"/>
    <cellStyle name="20% - 强调文字颜色 4 3 3 2" xfId="1671"/>
    <cellStyle name="20% - 强调文字颜色 4 3 3 2 2" xfId="1673"/>
    <cellStyle name="20% - 强调文字颜色 4 3 3 3" xfId="1674"/>
    <cellStyle name="20% - 强调文字颜色 4 3 3_2015财政决算公开" xfId="1677"/>
    <cellStyle name="20% - 强调文字颜色 4 3 4" xfId="1657"/>
    <cellStyle name="20% - 强调文字颜色 4 3 4 2" xfId="1660"/>
    <cellStyle name="20% - 强调文字颜色 4 3 5" xfId="1666"/>
    <cellStyle name="20% - 强调文字颜色 4 3_2015财政决算公开" xfId="1680"/>
    <cellStyle name="20% - 强调文字颜色 4 4" xfId="1162"/>
    <cellStyle name="20% - 强调文字颜色 4 4 2" xfId="1681"/>
    <cellStyle name="20% - 强调文字颜色 4 4 2 2" xfId="1683"/>
    <cellStyle name="20% - 强调文字颜色 4 4 2 2 2" xfId="1685"/>
    <cellStyle name="20% - 强调文字颜色 4 4 2 3" xfId="1687"/>
    <cellStyle name="20% - 强调文字颜色 4 4 2_2015财政决算公开" xfId="1688"/>
    <cellStyle name="20% - 强调文字颜色 4 4 3" xfId="1689"/>
    <cellStyle name="20% - 强调文字颜色 4 4 3 2" xfId="1691"/>
    <cellStyle name="20% - 强调文字颜色 4 4 4" xfId="1670"/>
    <cellStyle name="20% - 强调文字颜色 4 4_2015财政决算公开" xfId="1692"/>
    <cellStyle name="20% - 强调文字颜色 4 5" xfId="1694"/>
    <cellStyle name="20% - 强调文字颜色 4 5 2" xfId="1696"/>
    <cellStyle name="20% - 强调文字颜色 4 5 2 2" xfId="1698"/>
    <cellStyle name="20% - 强调文字颜色 4 5 2 2 2" xfId="1700"/>
    <cellStyle name="20% - 强调文字颜色 4 5 2 3" xfId="74"/>
    <cellStyle name="20% - 强调文字颜色 4 5 2_2015财政决算公开" xfId="1701"/>
    <cellStyle name="20% - 强调文字颜色 4 5 3" xfId="1702"/>
    <cellStyle name="20% - 强调文字颜色 4 5 3 2" xfId="1704"/>
    <cellStyle name="20% - 强调文字颜色 4 5 4" xfId="1659"/>
    <cellStyle name="20% - 强调文字颜色 4 5_2015财政决算公开" xfId="1706"/>
    <cellStyle name="20% - 强调文字颜色 4 6" xfId="899"/>
    <cellStyle name="20% - 强调文字颜色 4 6 2" xfId="446"/>
    <cellStyle name="20% - 强调文字颜色 4 6 2 2" xfId="1707"/>
    <cellStyle name="20% - 强调文字颜色 4 6 3" xfId="1708"/>
    <cellStyle name="20% - 强调文字颜色 4 6_2015财政决算公开" xfId="1710"/>
    <cellStyle name="20% - 强调文字颜色 4 7" xfId="1711"/>
    <cellStyle name="20% - 强调文字颜色 4 7 2" xfId="1712"/>
    <cellStyle name="20% - 强调文字颜色 4 8" xfId="1713"/>
    <cellStyle name="20% - 强调文字颜色 4 9" xfId="1714"/>
    <cellStyle name="20% - 强调文字颜色 5 2" xfId="1717"/>
    <cellStyle name="20% - 强调文字颜色 5 2 2" xfId="1719"/>
    <cellStyle name="20% - 强调文字颜色 5 2 2 2" xfId="1722"/>
    <cellStyle name="20% - 强调文字颜色 5 2 2 2 2" xfId="1726"/>
    <cellStyle name="20% - 强调文字颜色 5 2 2 2 2 2" xfId="442"/>
    <cellStyle name="20% - 强调文字颜色 5 2 2 2 3" xfId="1727"/>
    <cellStyle name="20% - 强调文字颜色 5 2 2 2_2015财政决算公开" xfId="1728"/>
    <cellStyle name="20% - 强调文字颜色 5 2 2 3" xfId="1732"/>
    <cellStyle name="20% - 强调文字颜色 5 2 2 3 2" xfId="1733"/>
    <cellStyle name="20% - 强调文字颜色 5 2 2 4" xfId="1735"/>
    <cellStyle name="20% - 强调文字颜色 5 2 2_2015财政决算公开" xfId="1736"/>
    <cellStyle name="20% - 强调文字颜色 5 2 3" xfId="1737"/>
    <cellStyle name="20% - 强调文字颜色 5 2 3 2" xfId="1739"/>
    <cellStyle name="20% - 强调文字颜色 5 2 3 2 2" xfId="551"/>
    <cellStyle name="20% - 强调文字颜色 5 2 3 3" xfId="1742"/>
    <cellStyle name="20% - 强调文字颜色 5 2 3_2015财政决算公开" xfId="1743"/>
    <cellStyle name="20% - 强调文字颜色 5 2 4" xfId="1744"/>
    <cellStyle name="20% - 强调文字颜色 5 2 4 2" xfId="1746"/>
    <cellStyle name="20% - 强调文字颜色 5 2 5" xfId="1747"/>
    <cellStyle name="20% - 强调文字颜色 5 2_2015财政决算公开" xfId="1748"/>
    <cellStyle name="20% - 强调文字颜色 5 3" xfId="1749"/>
    <cellStyle name="20% - 强调文字颜色 5 3 2" xfId="1751"/>
    <cellStyle name="20% - 强调文字颜色 5 3 2 2" xfId="1752"/>
    <cellStyle name="20% - 强调文字颜色 5 3 2 2 2" xfId="1753"/>
    <cellStyle name="20% - 强调文字颜色 5 3 2 2 2 2" xfId="1755"/>
    <cellStyle name="20% - 强调文字颜色 5 3 2 2 3" xfId="1756"/>
    <cellStyle name="20% - 强调文字颜色 5 3 2 2_2015财政决算公开" xfId="1758"/>
    <cellStyle name="20% - 强调文字颜色 5 3 2 3" xfId="1759"/>
    <cellStyle name="20% - 强调文字颜色 5 3 2 3 2" xfId="1760"/>
    <cellStyle name="20% - 强调文字颜色 5 3 2 4" xfId="1761"/>
    <cellStyle name="20% - 强调文字颜色 5 3 2_2015财政决算公开" xfId="1762"/>
    <cellStyle name="20% - 强调文字颜色 5 3 3" xfId="1763"/>
    <cellStyle name="20% - 强调文字颜色 5 3 3 2" xfId="1764"/>
    <cellStyle name="20% - 强调文字颜色 5 3 3 2 2" xfId="1765"/>
    <cellStyle name="20% - 强调文字颜色 5 3 3 3" xfId="1766"/>
    <cellStyle name="20% - 强调文字颜色 5 3 3_2015财政决算公开" xfId="314"/>
    <cellStyle name="20% - 强调文字颜色 5 3 4" xfId="1682"/>
    <cellStyle name="20% - 强调文字颜色 5 3 4 2" xfId="1684"/>
    <cellStyle name="20% - 强调文字颜色 5 3 5" xfId="1686"/>
    <cellStyle name="20% - 强调文字颜色 5 3_2015财政决算公开" xfId="1769"/>
    <cellStyle name="20% - 强调文字颜色 5 4" xfId="1770"/>
    <cellStyle name="20% - 强调文字颜色 5 4 2" xfId="1771"/>
    <cellStyle name="20% - 强调文字颜色 5 4 2 2" xfId="1772"/>
    <cellStyle name="20% - 强调文字颜色 5 4 2 2 2" xfId="1774"/>
    <cellStyle name="20% - 强调文字颜色 5 4 2 3" xfId="1775"/>
    <cellStyle name="20% - 强调文字颜色 5 4 2_2015财政决算公开" xfId="1776"/>
    <cellStyle name="20% - 强调文字颜色 5 4 3" xfId="1777"/>
    <cellStyle name="20% - 强调文字颜色 5 4 3 2" xfId="1778"/>
    <cellStyle name="20% - 强调文字颜色 5 4 4" xfId="1690"/>
    <cellStyle name="20% - 强调文字颜色 5 4_2015财政决算公开" xfId="1141"/>
    <cellStyle name="20% - 强调文字颜色 5 5" xfId="1780"/>
    <cellStyle name="20% - 强调文字颜色 5 5 2" xfId="1781"/>
    <cellStyle name="20% - 强调文字颜色 5 5 2 2" xfId="1782"/>
    <cellStyle name="20% - 强调文字颜色 5 5 2 2 2" xfId="105"/>
    <cellStyle name="20% - 强调文字颜色 5 5 2 3" xfId="1783"/>
    <cellStyle name="20% - 强调文字颜色 5 5 2_2015财政决算公开" xfId="1784"/>
    <cellStyle name="20% - 强调文字颜色 5 5 3" xfId="1785"/>
    <cellStyle name="20% - 强调文字颜色 5 5 3 2" xfId="1786"/>
    <cellStyle name="20% - 强调文字颜色 5 5 4" xfId="1672"/>
    <cellStyle name="20% - 强调文字颜色 5 5_2015财政决算公开" xfId="1787"/>
    <cellStyle name="20% - 强调文字颜色 5 6" xfId="902"/>
    <cellStyle name="20% - 强调文字颜色 5 6 2" xfId="1790"/>
    <cellStyle name="20% - 强调文字颜色 5 6 2 2" xfId="1792"/>
    <cellStyle name="20% - 强调文字颜色 5 6 3" xfId="606"/>
    <cellStyle name="20% - 强调文字颜色 5 6_2015财政决算公开" xfId="1793"/>
    <cellStyle name="20% - 强调文字颜色 5 7" xfId="1795"/>
    <cellStyle name="20% - 强调文字颜色 5 7 2" xfId="1796"/>
    <cellStyle name="20% - 强调文字颜色 5 8" xfId="1798"/>
    <cellStyle name="20% - 强调文字颜色 6 2" xfId="1800"/>
    <cellStyle name="20% - 强调文字颜色 6 2 2" xfId="1801"/>
    <cellStyle name="20% - 强调文字颜色 6 2 2 2" xfId="1788"/>
    <cellStyle name="20% - 强调文字颜色 6 2 2 2 2" xfId="1802"/>
    <cellStyle name="20% - 强调文字颜色 6 2 2 2 2 2" xfId="1804"/>
    <cellStyle name="20% - 强调文字颜色 6 2 2 2 3" xfId="1806"/>
    <cellStyle name="20% - 强调文字颜色 6 2 2 2_2015财政决算公开" xfId="1797"/>
    <cellStyle name="20% - 强调文字颜色 6 2 2 3" xfId="1807"/>
    <cellStyle name="20% - 强调文字颜色 6 2 2 3 2" xfId="894"/>
    <cellStyle name="20% - 强调文字颜色 6 2 2 4" xfId="1808"/>
    <cellStyle name="20% - 强调文字颜色 6 2 2_2015财政决算公开" xfId="1528"/>
    <cellStyle name="20% - 强调文字颜色 6 2 3" xfId="1809"/>
    <cellStyle name="20% - 强调文字颜色 6 2 3 2" xfId="1810"/>
    <cellStyle name="20% - 强调文字颜色 6 2 3 2 2" xfId="1811"/>
    <cellStyle name="20% - 强调文字颜色 6 2 3 3" xfId="1812"/>
    <cellStyle name="20% - 强调文字颜色 6 2 3_2015财政决算公开" xfId="952"/>
    <cellStyle name="20% - 强调文字颜色 6 2 4" xfId="1813"/>
    <cellStyle name="20% - 强调文字颜色 6 2 4 2" xfId="1814"/>
    <cellStyle name="20% - 强调文字颜色 6 2 5" xfId="1815"/>
    <cellStyle name="20% - 强调文字颜色 6 2_2015财政决算公开" xfId="1816"/>
    <cellStyle name="20% - 强调文字颜色 6 3" xfId="1817"/>
    <cellStyle name="20% - 强调文字颜色 6 3 2" xfId="1819"/>
    <cellStyle name="20% - 强调文字颜色 6 3 2 2" xfId="1820"/>
    <cellStyle name="20% - 强调文字颜色 6 3 2 2 2" xfId="1821"/>
    <cellStyle name="20% - 强调文字颜色 6 3 2 2 2 2" xfId="1423"/>
    <cellStyle name="20% - 强调文字颜色 6 3 2 2 3" xfId="1822"/>
    <cellStyle name="20% - 强调文字颜色 6 3 2 2_2015财政决算公开" xfId="1823"/>
    <cellStyle name="20% - 强调文字颜色 6 3 2 3" xfId="1824"/>
    <cellStyle name="20% - 强调文字颜色 6 3 2 3 2" xfId="1184"/>
    <cellStyle name="20% - 强调文字颜色 6 3 2 4" xfId="1826"/>
    <cellStyle name="20% - 强调文字颜色 6 3 2_2015财政决算公开" xfId="1827"/>
    <cellStyle name="20% - 强调文字颜色 6 3 3" xfId="1828"/>
    <cellStyle name="20% - 强调文字颜色 6 3 3 2" xfId="1830"/>
    <cellStyle name="20% - 强调文字颜色 6 3 3 2 2" xfId="1832"/>
    <cellStyle name="20% - 强调文字颜色 6 3 3 3" xfId="1833"/>
    <cellStyle name="20% - 强调文字颜色 6 3 3_2015财政决算公开" xfId="1836"/>
    <cellStyle name="20% - 强调文字颜色 6 3 4" xfId="1697"/>
    <cellStyle name="20% - 强调文字颜色 6 3 4 2" xfId="1699"/>
    <cellStyle name="20% - 强调文字颜色 6 3 5" xfId="73"/>
    <cellStyle name="20% - 强调文字颜色 6 3_2015财政决算公开" xfId="1837"/>
    <cellStyle name="20% - 强调文字颜色 6 4" xfId="1838"/>
    <cellStyle name="20% - 强调文字颜色 6 4 2" xfId="1839"/>
    <cellStyle name="20% - 强调文字颜色 6 4 2 2" xfId="29"/>
    <cellStyle name="20% - 强调文字颜色 6 4 2 2 2" xfId="1840"/>
    <cellStyle name="20% - 强调文字颜色 6 4 2 3" xfId="1842"/>
    <cellStyle name="20% - 强调文字颜色 6 4 2_2015财政决算公开" xfId="1843"/>
    <cellStyle name="20% - 强调文字颜色 6 4 3" xfId="1844"/>
    <cellStyle name="20% - 强调文字颜色 6 4 3 2" xfId="1845"/>
    <cellStyle name="20% - 强调文字颜色 6 4 4" xfId="1703"/>
    <cellStyle name="20% - 强调文字颜色 6 4_2015财政决算公开" xfId="1846"/>
    <cellStyle name="20% - 强调文字颜色 6 5" xfId="1847"/>
    <cellStyle name="20% - 强调文字颜色 6 5 2" xfId="1848"/>
    <cellStyle name="20% - 强调文字颜色 6 5 2 2" xfId="1849"/>
    <cellStyle name="20% - 强调文字颜色 6 5 2 2 2" xfId="1850"/>
    <cellStyle name="20% - 强调文字颜色 6 5 2 3" xfId="1851"/>
    <cellStyle name="20% - 强调文字颜色 6 5 2_2015财政决算公开" xfId="1853"/>
    <cellStyle name="20% - 强调文字颜色 6 5 3" xfId="1854"/>
    <cellStyle name="20% - 强调文字颜色 6 5 3 2" xfId="1855"/>
    <cellStyle name="20% - 强调文字颜色 6 5 4" xfId="1662"/>
    <cellStyle name="20% - 强调文字颜色 6 5_2015财政决算公开" xfId="1466"/>
    <cellStyle name="20% - 强调文字颜色 6 6" xfId="907"/>
    <cellStyle name="20% - 强调文字颜色 6 6 2" xfId="1856"/>
    <cellStyle name="20% - 强调文字颜色 6 6 2 2" xfId="1857"/>
    <cellStyle name="20% - 强调文字颜色 6 6 3" xfId="1477"/>
    <cellStyle name="20% - 强调文字颜色 6 6_2015财政决算公开" xfId="1825"/>
    <cellStyle name="20% - 强调文字颜色 6 7" xfId="1858"/>
    <cellStyle name="20% - 强调文字颜色 6 7 2" xfId="1860"/>
    <cellStyle name="20% - 强调文字颜色 6 8" xfId="1862"/>
    <cellStyle name="20% - 着色 1 2" xfId="1867"/>
    <cellStyle name="20% - 着色 2 2" xfId="1870"/>
    <cellStyle name="20% - 着色 3 2" xfId="1876"/>
    <cellStyle name="20% - 着色 4 2" xfId="1878"/>
    <cellStyle name="20% - 着色 5 2" xfId="1881"/>
    <cellStyle name="20% - 着色 6 2" xfId="1883"/>
    <cellStyle name="40% - 强调文字颜色 1 2" xfId="1884"/>
    <cellStyle name="40% - 强调文字颜色 1 2 2" xfId="1887"/>
    <cellStyle name="40% - 强调文字颜色 1 2 2 2" xfId="1889"/>
    <cellStyle name="40% - 强调文字颜色 1 2 2 2 2" xfId="1891"/>
    <cellStyle name="40% - 强调文字颜色 1 2 2 2 2 2" xfId="1895"/>
    <cellStyle name="40% - 强调文字颜色 1 2 2 2 3" xfId="1897"/>
    <cellStyle name="40% - 强调文字颜色 1 2 2 2_2015财政决算公开" xfId="1899"/>
    <cellStyle name="40% - 强调文字颜色 1 2 2 3" xfId="1900"/>
    <cellStyle name="40% - 强调文字颜色 1 2 2 3 2" xfId="1902"/>
    <cellStyle name="40% - 强调文字颜色 1 2 2 4" xfId="1903"/>
    <cellStyle name="40% - 强调文字颜色 1 2 2_2015财政决算公开" xfId="1904"/>
    <cellStyle name="40% - 强调文字颜色 1 2 3" xfId="1906"/>
    <cellStyle name="40% - 强调文字颜色 1 2 3 2" xfId="1908"/>
    <cellStyle name="40% - 强调文字颜色 1 2 3 2 2" xfId="1909"/>
    <cellStyle name="40% - 强调文字颜色 1 2 3 2 2 2" xfId="1911"/>
    <cellStyle name="40% - 强调文字颜色 1 2 3 2 3" xfId="1912"/>
    <cellStyle name="40% - 强调文字颜色 1 2 3 2_2015财政决算公开" xfId="1913"/>
    <cellStyle name="40% - 强调文字颜色 1 2 3 3" xfId="1914"/>
    <cellStyle name="40% - 强调文字颜色 1 2 3 3 2" xfId="324"/>
    <cellStyle name="40% - 强调文字颜色 1 2 3 4" xfId="1915"/>
    <cellStyle name="40% - 强调文字颜色 1 2 3 5" xfId="1723"/>
    <cellStyle name="40% - 强调文字颜色 1 2 3_2015财政决算公开" xfId="1916"/>
    <cellStyle name="40% - 强调文字颜色 1 2 4" xfId="1918"/>
    <cellStyle name="40% - 强调文字颜色 1 2 4 2" xfId="1919"/>
    <cellStyle name="40% - 强调文字颜色 1 2 4 2 2" xfId="1920"/>
    <cellStyle name="40% - 强调文字颜色 1 2 4 3" xfId="1921"/>
    <cellStyle name="40% - 强调文字颜色 1 2 4 4" xfId="1923"/>
    <cellStyle name="40% - 强调文字颜色 1 2 4_2015财政决算公开" xfId="1925"/>
    <cellStyle name="40% - 强调文字颜色 1 2 5" xfId="1926"/>
    <cellStyle name="40% - 强调文字颜色 1 2 5 2" xfId="1927"/>
    <cellStyle name="40% - 强调文字颜色 1 2 6" xfId="1456"/>
    <cellStyle name="40% - 强调文字颜色 1 2 7" xfId="1928"/>
    <cellStyle name="40% - 强调文字颜色 1 2_2015财政决算公开" xfId="1929"/>
    <cellStyle name="40% - 强调文字颜色 1 3" xfId="1931"/>
    <cellStyle name="40% - 强调文字颜色 1 3 2" xfId="1933"/>
    <cellStyle name="40% - 强调文字颜色 1 3 2 2" xfId="1935"/>
    <cellStyle name="40% - 强调文字颜色 1 3 2 2 2" xfId="1936"/>
    <cellStyle name="40% - 强调文字颜色 1 3 2 2 2 2" xfId="1937"/>
    <cellStyle name="40% - 强调文字颜色 1 3 2 2 3" xfId="1938"/>
    <cellStyle name="40% - 强调文字颜色 1 3 2 2_2015财政决算公开" xfId="1939"/>
    <cellStyle name="40% - 强调文字颜色 1 3 2 3" xfId="1852"/>
    <cellStyle name="40% - 强调文字颜色 1 3 2 3 2" xfId="1940"/>
    <cellStyle name="40% - 强调文字颜色 1 3 2 4" xfId="1941"/>
    <cellStyle name="40% - 强调文字颜色 1 3 2_2015财政决算公开" xfId="1942"/>
    <cellStyle name="40% - 强调文字颜色 1 3 3" xfId="1944"/>
    <cellStyle name="40% - 强调文字颜色 1 3 3 2" xfId="1945"/>
    <cellStyle name="40% - 强调文字颜色 1 3 3 2 2" xfId="1946"/>
    <cellStyle name="40% - 强调文字颜色 1 3 3 3" xfId="1947"/>
    <cellStyle name="40% - 强调文字颜色 1 3 3_2015财政决算公开" xfId="1948"/>
    <cellStyle name="40% - 强调文字颜色 1 3 4" xfId="1949"/>
    <cellStyle name="40% - 强调文字颜色 1 3 4 2" xfId="1950"/>
    <cellStyle name="40% - 强调文字颜色 1 3 5" xfId="1953"/>
    <cellStyle name="40% - 强调文字颜色 1 3_2015财政决算公开" xfId="1955"/>
    <cellStyle name="40% - 强调文字颜色 1 4" xfId="1958"/>
    <cellStyle name="40% - 强调文字颜色 1 4 2" xfId="1960"/>
    <cellStyle name="40% - 强调文字颜色 1 4 2 2" xfId="1961"/>
    <cellStyle name="40% - 强调文字颜色 1 4 2 2 2" xfId="1962"/>
    <cellStyle name="40% - 强调文字颜色 1 4 2 3" xfId="1963"/>
    <cellStyle name="40% - 强调文字颜色 1 4 2_2015财政决算公开" xfId="1964"/>
    <cellStyle name="40% - 强调文字颜色 1 4 3" xfId="1965"/>
    <cellStyle name="40% - 强调文字颜色 1 4 3 2" xfId="1966"/>
    <cellStyle name="40% - 强调文字颜色 1 4 4" xfId="623"/>
    <cellStyle name="40% - 强调文字颜色 1 4_2015财政决算公开" xfId="1071"/>
    <cellStyle name="40% - 强调文字颜色 1 5" xfId="1969"/>
    <cellStyle name="40% - 强调文字颜色 1 5 2" xfId="1971"/>
    <cellStyle name="40% - 强调文字颜色 1 5 2 2" xfId="1973"/>
    <cellStyle name="40% - 强调文字颜色 1 5 2 2 2" xfId="1974"/>
    <cellStyle name="40% - 强调文字颜色 1 5 2 3" xfId="1975"/>
    <cellStyle name="40% - 强调文字颜色 1 5 2_2015财政决算公开" xfId="1977"/>
    <cellStyle name="40% - 强调文字颜色 1 5 3" xfId="1327"/>
    <cellStyle name="40% - 强调文字颜色 1 5 3 2" xfId="1978"/>
    <cellStyle name="40% - 强调文字颜色 1 5 4" xfId="1979"/>
    <cellStyle name="40% - 强调文字颜色 1 5_2015财政决算公开" xfId="1981"/>
    <cellStyle name="40% - 强调文字颜色 1 6" xfId="1984"/>
    <cellStyle name="40% - 强调文字颜色 1 6 2" xfId="1986"/>
    <cellStyle name="40% - 强调文字颜色 1 6 2 2" xfId="1988"/>
    <cellStyle name="40% - 强调文字颜色 1 6 3" xfId="1989"/>
    <cellStyle name="40% - 强调文字颜色 1 6_2015财政决算公开" xfId="26"/>
    <cellStyle name="40% - 强调文字颜色 1 7" xfId="1990"/>
    <cellStyle name="40% - 强调文字颜色 1 7 2" xfId="820"/>
    <cellStyle name="40% - 强调文字颜色 1 8" xfId="1992"/>
    <cellStyle name="40% - 强调文字颜色 1 9" xfId="1993"/>
    <cellStyle name="40% - 强调文字颜色 2 2" xfId="1994"/>
    <cellStyle name="40% - 强调文字颜色 2 2 2" xfId="1998"/>
    <cellStyle name="40% - 强调文字颜色 2 2 2 2" xfId="2002"/>
    <cellStyle name="40% - 强调文字颜色 2 2 2 2 2" xfId="2005"/>
    <cellStyle name="40% - 强调文字颜色 2 2 2 2 2 2" xfId="2007"/>
    <cellStyle name="40% - 强调文字颜色 2 2 2 2 3" xfId="2009"/>
    <cellStyle name="40% - 强调文字颜色 2 2 2 2_2015财政决算公开" xfId="2010"/>
    <cellStyle name="40% - 强调文字颜色 2 2 2 3" xfId="2013"/>
    <cellStyle name="40% - 强调文字颜色 2 2 2 3 2" xfId="2015"/>
    <cellStyle name="40% - 强调文字颜色 2 2 2 4" xfId="2017"/>
    <cellStyle name="40% - 强调文字颜色 2 2 2_2015财政决算公开" xfId="1322"/>
    <cellStyle name="40% - 强调文字颜色 2 2 3" xfId="2019"/>
    <cellStyle name="40% - 强调文字颜色 2 2 3 2" xfId="2021"/>
    <cellStyle name="40% - 强调文字颜色 2 2 3 2 2" xfId="10"/>
    <cellStyle name="40% - 强调文字颜色 2 2 3 3" xfId="2022"/>
    <cellStyle name="40% - 强调文字颜色 2 2 3_2015财政决算公开" xfId="2025"/>
    <cellStyle name="40% - 强调文字颜色 2 2 4" xfId="2027"/>
    <cellStyle name="40% - 强调文字颜色 2 2 4 2" xfId="2028"/>
    <cellStyle name="40% - 强调文字颜色 2 2 5" xfId="2029"/>
    <cellStyle name="40% - 强调文字颜色 2 2_2015财政决算公开" xfId="535"/>
    <cellStyle name="40% - 强调文字颜色 2 3" xfId="2030"/>
    <cellStyle name="40% - 强调文字颜色 2 3 2" xfId="2031"/>
    <cellStyle name="40% - 强调文字颜色 2 3 2 2" xfId="2032"/>
    <cellStyle name="40% - 强调文字颜色 2 3 2 2 2" xfId="2033"/>
    <cellStyle name="40% - 强调文字颜色 2 3 2 2 2 2" xfId="2037"/>
    <cellStyle name="40% - 强调文字颜色 2 3 2 2 3" xfId="480"/>
    <cellStyle name="40% - 强调文字颜色 2 3 2 2_2015财政决算公开" xfId="2041"/>
    <cellStyle name="40% - 强调文字颜色 2 3 2 3" xfId="2042"/>
    <cellStyle name="40% - 强调文字颜色 2 3 2 3 2" xfId="2045"/>
    <cellStyle name="40% - 强调文字颜色 2 3 2 4" xfId="2047"/>
    <cellStyle name="40% - 强调文字颜色 2 3 2_2015财政决算公开" xfId="2051"/>
    <cellStyle name="40% - 强调文字颜色 2 3 3" xfId="2052"/>
    <cellStyle name="40% - 强调文字颜色 2 3 3 2" xfId="2053"/>
    <cellStyle name="40% - 强调文字颜色 2 3 3 2 2" xfId="2054"/>
    <cellStyle name="40% - 强调文字颜色 2 3 3 3" xfId="2055"/>
    <cellStyle name="40% - 强调文字颜色 2 3 3_2015财政决算公开" xfId="2056"/>
    <cellStyle name="40% - 强调文字颜色 2 3 4" xfId="2058"/>
    <cellStyle name="40% - 强调文字颜色 2 3 4 2" xfId="2060"/>
    <cellStyle name="40% - 强调文字颜色 2 3 5" xfId="2061"/>
    <cellStyle name="40% - 强调文字颜色 2 3_2015财政决算公开" xfId="2059"/>
    <cellStyle name="40% - 强调文字颜色 2 4" xfId="2062"/>
    <cellStyle name="40% - 强调文字颜色 2 4 2" xfId="2063"/>
    <cellStyle name="40% - 强调文字颜色 2 4 2 2" xfId="2064"/>
    <cellStyle name="40% - 强调文字颜色 2 4 2 2 2" xfId="2066"/>
    <cellStyle name="40% - 强调文字颜色 2 4 2 3" xfId="2067"/>
    <cellStyle name="40% - 强调文字颜色 2 4 2_2015财政决算公开" xfId="2068"/>
    <cellStyle name="40% - 强调文字颜色 2 4 3" xfId="2069"/>
    <cellStyle name="40% - 强调文字颜色 2 4 3 2" xfId="2070"/>
    <cellStyle name="40% - 强调文字颜色 2 4 4" xfId="2071"/>
    <cellStyle name="40% - 强调文字颜色 2 4_2015财政决算公开" xfId="2072"/>
    <cellStyle name="40% - 强调文字颜色 2 5" xfId="2073"/>
    <cellStyle name="40% - 强调文字颜色 2 5 2" xfId="2075"/>
    <cellStyle name="40% - 强调文字颜色 2 5 2 2" xfId="16"/>
    <cellStyle name="40% - 强调文字颜色 2 5 2 2 2" xfId="2077"/>
    <cellStyle name="40% - 强调文字颜色 2 5 2 3" xfId="2079"/>
    <cellStyle name="40% - 强调文字颜色 2 5 2_2015财政决算公开" xfId="166"/>
    <cellStyle name="40% - 强调文字颜色 2 5 3" xfId="2080"/>
    <cellStyle name="40% - 强调文字颜色 2 5 3 2" xfId="2081"/>
    <cellStyle name="40% - 强调文字颜色 2 5 4" xfId="2082"/>
    <cellStyle name="40% - 强调文字颜色 2 5_2015财政决算公开" xfId="2084"/>
    <cellStyle name="40% - 强调文字颜色 2 6" xfId="2085"/>
    <cellStyle name="40% - 强调文字颜色 2 6 2" xfId="2087"/>
    <cellStyle name="40% - 强调文字颜色 2 6 2 2" xfId="2090"/>
    <cellStyle name="40% - 强调文字颜色 2 6 3" xfId="2091"/>
    <cellStyle name="40% - 强调文字颜色 2 6_2015财政决算公开" xfId="2092"/>
    <cellStyle name="40% - 强调文字颜色 2 7" xfId="1720"/>
    <cellStyle name="40% - 强调文字颜色 2 7 2" xfId="1724"/>
    <cellStyle name="40% - 强调文字颜色 2 8" xfId="1730"/>
    <cellStyle name="40% - 强调文字颜色 3 2" xfId="2095"/>
    <cellStyle name="40% - 强调文字颜色 3 2 2" xfId="2098"/>
    <cellStyle name="40% - 强调文字颜色 3 2 2 2" xfId="2099"/>
    <cellStyle name="40% - 强调文字颜色 3 2 2 2 2" xfId="2102"/>
    <cellStyle name="40% - 强调文字颜色 3 2 2 2 2 2" xfId="2103"/>
    <cellStyle name="40% - 强调文字颜色 3 2 2 2 3" xfId="2105"/>
    <cellStyle name="40% - 强调文字颜色 3 2 2 2_2015财政决算公开" xfId="2106"/>
    <cellStyle name="40% - 强调文字颜色 3 2 2 3" xfId="2109"/>
    <cellStyle name="40% - 强调文字颜色 3 2 2 3 2" xfId="2111"/>
    <cellStyle name="40% - 强调文字颜色 3 2 2 4" xfId="2112"/>
    <cellStyle name="40% - 强调文字颜色 3 2 2_2015财政决算公开" xfId="2114"/>
    <cellStyle name="40% - 强调文字颜色 3 2 3" xfId="2115"/>
    <cellStyle name="40% - 强调文字颜色 3 2 3 2" xfId="2117"/>
    <cellStyle name="40% - 强调文字颜色 3 2 3 2 2" xfId="2119"/>
    <cellStyle name="40% - 强调文字颜色 3 2 3 2 2 2" xfId="2121"/>
    <cellStyle name="40% - 强调文字颜色 3 2 3 2 3" xfId="2122"/>
    <cellStyle name="40% - 强调文字颜色 3 2 3 2_2015财政决算公开" xfId="2123"/>
    <cellStyle name="40% - 强调文字颜色 3 2 3 3" xfId="2125"/>
    <cellStyle name="40% - 强调文字颜色 3 2 3 3 2" xfId="2128"/>
    <cellStyle name="40% - 强调文字颜色 3 2 3 4" xfId="2129"/>
    <cellStyle name="40% - 强调文字颜色 3 2 3 5" xfId="1773"/>
    <cellStyle name="40% - 强调文字颜色 3 2 3_2015财政决算公开" xfId="2130"/>
    <cellStyle name="40% - 强调文字颜色 3 2 4" xfId="2131"/>
    <cellStyle name="40% - 强调文字颜色 3 2 4 2" xfId="2132"/>
    <cellStyle name="40% - 强调文字颜色 3 2 4 2 2" xfId="2134"/>
    <cellStyle name="40% - 强调文字颜色 3 2 4 3" xfId="2135"/>
    <cellStyle name="40% - 强调文字颜色 3 2 4 4" xfId="2137"/>
    <cellStyle name="40% - 强调文字颜色 3 2 4_2015财政决算公开" xfId="2139"/>
    <cellStyle name="40% - 强调文字颜色 3 2 5" xfId="2140"/>
    <cellStyle name="40% - 强调文字颜色 3 2 5 2" xfId="2142"/>
    <cellStyle name="40% - 强调文字颜色 3 2 6" xfId="2143"/>
    <cellStyle name="40% - 强调文字颜色 3 2 7" xfId="1388"/>
    <cellStyle name="40% - 强调文字颜色 3 2_2015财政决算公开" xfId="2144"/>
    <cellStyle name="40% - 强调文字颜色 3 3" xfId="2145"/>
    <cellStyle name="40% - 强调文字颜色 3 3 2" xfId="2148"/>
    <cellStyle name="40% - 强调文字颜色 3 3 2 2" xfId="2151"/>
    <cellStyle name="40% - 强调文字颜色 3 3 2 2 2" xfId="2153"/>
    <cellStyle name="40% - 强调文字颜色 3 3 2 2 2 2" xfId="2155"/>
    <cellStyle name="40% - 强调文字颜色 3 3 2 2 3" xfId="2156"/>
    <cellStyle name="40% - 强调文字颜色 3 3 2 2_2015财政决算公开" xfId="2065"/>
    <cellStyle name="40% - 强调文字颜色 3 3 2 3" xfId="2160"/>
    <cellStyle name="40% - 强调文字颜色 3 3 2 3 2" xfId="2161"/>
    <cellStyle name="40% - 强调文字颜色 3 3 2 4" xfId="2162"/>
    <cellStyle name="40% - 强调文字颜色 3 3 2_2015财政决算公开" xfId="1420"/>
    <cellStyle name="40% - 强调文字颜色 3 3 3" xfId="2165"/>
    <cellStyle name="40% - 强调文字颜色 3 3 3 2" xfId="15"/>
    <cellStyle name="40% - 强调文字颜色 3 3 3 2 2" xfId="2094"/>
    <cellStyle name="40% - 强调文字颜色 3 3 3 3" xfId="109"/>
    <cellStyle name="40% - 强调文字颜色 3 3 3_2015财政决算公开" xfId="2167"/>
    <cellStyle name="40% - 强调文字颜色 3 3 4" xfId="2170"/>
    <cellStyle name="40% - 强调文字颜色 3 3 4 2" xfId="2173"/>
    <cellStyle name="40% - 强调文字颜色 3 3 5" xfId="2176"/>
    <cellStyle name="40% - 强调文字颜色 3 3_2015财政决算公开" xfId="2177"/>
    <cellStyle name="40% - 强调文字颜色 3 4" xfId="2178"/>
    <cellStyle name="40% - 强调文字颜色 3 4 2" xfId="2180"/>
    <cellStyle name="40% - 强调文字颜色 3 4 2 2" xfId="1859"/>
    <cellStyle name="40% - 强调文字颜色 3 4 2 2 2" xfId="1861"/>
    <cellStyle name="40% - 强调文字颜色 3 4 2 3" xfId="1863"/>
    <cellStyle name="40% - 强调文字颜色 3 4 2_2015财政决算公开" xfId="2181"/>
    <cellStyle name="40% - 强调文字颜色 3 4 3" xfId="2183"/>
    <cellStyle name="40% - 强调文字颜色 3 4 3 2" xfId="2184"/>
    <cellStyle name="40% - 强调文字颜色 3 4 4" xfId="2101"/>
    <cellStyle name="40% - 强调文字颜色 3 4_2015财政决算公开" xfId="2185"/>
    <cellStyle name="40% - 强调文字颜色 3 5" xfId="2186"/>
    <cellStyle name="40% - 强调文字颜色 3 5 2" xfId="2188"/>
    <cellStyle name="40% - 强调文字颜色 3 5 2 2" xfId="2189"/>
    <cellStyle name="40% - 强调文字颜色 3 5 2 2 2" xfId="2190"/>
    <cellStyle name="40% - 强调文字颜色 3 5 2 3" xfId="2192"/>
    <cellStyle name="40% - 强调文字颜色 3 5 2_2015财政决算公开" xfId="2193"/>
    <cellStyle name="40% - 强调文字颜色 3 5 3" xfId="2194"/>
    <cellStyle name="40% - 强调文字颜色 3 5 3 2" xfId="2196"/>
    <cellStyle name="40% - 强调文字颜色 3 5 4" xfId="2110"/>
    <cellStyle name="40% - 强调文字颜色 3 5_2015财政决算公开" xfId="2199"/>
    <cellStyle name="40% - 强调文字颜色 3 6" xfId="2200"/>
    <cellStyle name="40% - 强调文字颜色 3 6 2" xfId="2201"/>
    <cellStyle name="40% - 强调文字颜色 3 6 2 2" xfId="2202"/>
    <cellStyle name="40% - 强调文字颜色 3 6 3" xfId="652"/>
    <cellStyle name="40% - 强调文字颜色 3 6_2015财政决算公开" xfId="1364"/>
    <cellStyle name="40% - 强调文字颜色 3 7" xfId="1738"/>
    <cellStyle name="40% - 强调文字颜色 3 7 2" xfId="550"/>
    <cellStyle name="40% - 强调文字颜色 3 8" xfId="1741"/>
    <cellStyle name="40% - 强调文字颜色 3 9" xfId="2203"/>
    <cellStyle name="40% - 强调文字颜色 4 2" xfId="2204"/>
    <cellStyle name="40% - 强调文字颜色 4 2 2" xfId="2206"/>
    <cellStyle name="40% - 强调文字颜色 4 2 2 2" xfId="2207"/>
    <cellStyle name="40% - 强调文字颜色 4 2 2 2 2" xfId="2210"/>
    <cellStyle name="40% - 强调文字颜色 4 2 2 2 2 2" xfId="2212"/>
    <cellStyle name="40% - 强调文字颜色 4 2 2 2 3" xfId="2214"/>
    <cellStyle name="40% - 强调文字颜色 4 2 2 2_2015财政决算公开" xfId="587"/>
    <cellStyle name="40% - 强调文字颜色 4 2 2 3" xfId="2216"/>
    <cellStyle name="40% - 强调文字颜色 4 2 2 3 2" xfId="2217"/>
    <cellStyle name="40% - 强调文字颜色 4 2 2 4" xfId="2218"/>
    <cellStyle name="40% - 强调文字颜色 4 2 2_2015财政决算公开" xfId="2219"/>
    <cellStyle name="40% - 强调文字颜色 4 2 3" xfId="2220"/>
    <cellStyle name="40% - 强调文字颜色 4 2 3 2" xfId="88"/>
    <cellStyle name="40% - 强调文字颜色 4 2 3 2 2" xfId="2222"/>
    <cellStyle name="40% - 强调文字颜色 4 2 3 2 2 2" xfId="2224"/>
    <cellStyle name="40% - 强调文字颜色 4 2 3 2 3" xfId="2227"/>
    <cellStyle name="40% - 强调文字颜色 4 2 3 2_2015财政决算公开" xfId="2230"/>
    <cellStyle name="40% - 强调文字颜色 4 2 3 3" xfId="72"/>
    <cellStyle name="40% - 强调文字颜色 4 2 3 3 2" xfId="2232"/>
    <cellStyle name="40% - 强调文字颜色 4 2 3 4" xfId="101"/>
    <cellStyle name="40% - 强调文字颜色 4 2 3 5" xfId="104"/>
    <cellStyle name="40% - 强调文字颜色 4 2 3_2015财政决算公开" xfId="2233"/>
    <cellStyle name="40% - 强调文字颜色 4 2 4" xfId="2234"/>
    <cellStyle name="40% - 强调文字颜色 4 2 4 2" xfId="2236"/>
    <cellStyle name="40% - 强调文字颜色 4 2 4 2 2" xfId="2238"/>
    <cellStyle name="40% - 强调文字颜色 4 2 4 3" xfId="2240"/>
    <cellStyle name="40% - 强调文字颜色 4 2 4 4" xfId="2243"/>
    <cellStyle name="40% - 强调文字颜色 4 2 4_2015财政决算公开" xfId="1146"/>
    <cellStyle name="40% - 强调文字颜色 4 2 5" xfId="2244"/>
    <cellStyle name="40% - 强调文字颜色 4 2 5 2" xfId="2246"/>
    <cellStyle name="40% - 强调文字颜色 4 2 6" xfId="2248"/>
    <cellStyle name="40% - 强调文字颜色 4 2 7" xfId="1491"/>
    <cellStyle name="40% - 强调文字颜色 4 2_2015财政决算公开" xfId="2249"/>
    <cellStyle name="40% - 强调文字颜色 4 3" xfId="2250"/>
    <cellStyle name="40% - 强调文字颜色 4 3 2" xfId="2251"/>
    <cellStyle name="40% - 强调文字颜色 4 3 2 2" xfId="2252"/>
    <cellStyle name="40% - 强调文字颜色 4 3 2 2 2" xfId="2253"/>
    <cellStyle name="40% - 强调文字颜色 4 3 2 2 2 2" xfId="2254"/>
    <cellStyle name="40% - 强调文字颜色 4 3 2 2 3" xfId="2255"/>
    <cellStyle name="40% - 强调文字颜色 4 3 2 2_2015财政决算公开" xfId="2256"/>
    <cellStyle name="40% - 强调文字颜色 4 3 2 3" xfId="2258"/>
    <cellStyle name="40% - 强调文字颜色 4 3 2 3 2" xfId="2259"/>
    <cellStyle name="40% - 强调文字颜色 4 3 2 4" xfId="2261"/>
    <cellStyle name="40% - 强调文字颜色 4 3 2_2015财政决算公开" xfId="2262"/>
    <cellStyle name="40% - 强调文字颜色 4 3 3" xfId="2263"/>
    <cellStyle name="40% - 强调文字颜色 4 3 3 2" xfId="2265"/>
    <cellStyle name="40% - 强调文字颜色 4 3 3 2 2" xfId="2267"/>
    <cellStyle name="40% - 强调文字颜色 4 3 3 3" xfId="2269"/>
    <cellStyle name="40% - 强调文字颜色 4 3 3_2015财政决算公开" xfId="2271"/>
    <cellStyle name="40% - 强调文字颜色 4 3 4" xfId="2272"/>
    <cellStyle name="40% - 强调文字颜色 4 3 4 2" xfId="2274"/>
    <cellStyle name="40% - 强调文字颜色 4 3 5" xfId="2275"/>
    <cellStyle name="40% - 强调文字颜色 4 3_2015财政决算公开" xfId="2276"/>
    <cellStyle name="40% - 强调文字颜色 4 4" xfId="2278"/>
    <cellStyle name="40% - 强调文字颜色 4 4 2" xfId="2279"/>
    <cellStyle name="40% - 强调文字颜色 4 4 2 2" xfId="2280"/>
    <cellStyle name="40% - 强调文字颜色 4 4 2 2 2" xfId="1058"/>
    <cellStyle name="40% - 强调文字颜色 4 4 2 3" xfId="2281"/>
    <cellStyle name="40% - 强调文字颜色 4 4 2_2015财政决算公开" xfId="2282"/>
    <cellStyle name="40% - 强调文字颜色 4 4 3" xfId="2283"/>
    <cellStyle name="40% - 强调文字颜色 4 4 3 2" xfId="2285"/>
    <cellStyle name="40% - 强调文字颜色 4 4 4" xfId="2118"/>
    <cellStyle name="40% - 强调文字颜色 4 4_2015财政决算公开" xfId="2287"/>
    <cellStyle name="40% - 强调文字颜色 4 5" xfId="2288"/>
    <cellStyle name="40% - 强调文字颜色 4 5 2" xfId="2290"/>
    <cellStyle name="40% - 强调文字颜色 4 5 2 2" xfId="2291"/>
    <cellStyle name="40% - 强调文字颜色 4 5 2 2 2" xfId="2293"/>
    <cellStyle name="40% - 强调文字颜色 4 5 2 3" xfId="2295"/>
    <cellStyle name="40% - 强调文字颜色 4 5 2_2015财政决算公开" xfId="542"/>
    <cellStyle name="40% - 强调文字颜色 4 5 3" xfId="828"/>
    <cellStyle name="40% - 强调文字颜色 4 5 3 2" xfId="1649"/>
    <cellStyle name="40% - 强调文字颜色 4 5 4" xfId="2127"/>
    <cellStyle name="40% - 强调文字颜色 4 5_2015财政决算公开" xfId="2296"/>
    <cellStyle name="40% - 强调文字颜色 4 6" xfId="2298"/>
    <cellStyle name="40% - 强调文字颜色 4 6 2" xfId="2299"/>
    <cellStyle name="40% - 强调文字颜色 4 6 2 2" xfId="2301"/>
    <cellStyle name="40% - 强调文字颜色 4 6 3" xfId="729"/>
    <cellStyle name="40% - 强调文字颜色 4 6_2015财政决算公开" xfId="2302"/>
    <cellStyle name="40% - 强调文字颜色 4 7" xfId="1745"/>
    <cellStyle name="40% - 强调文字颜色 4 7 2" xfId="2303"/>
    <cellStyle name="40% - 强调文字颜色 4 8" xfId="2304"/>
    <cellStyle name="40% - 强调文字颜色 4 9" xfId="2305"/>
    <cellStyle name="40% - 强调文字颜色 5 2" xfId="2307"/>
    <cellStyle name="40% - 强调文字颜色 5 2 2" xfId="2310"/>
    <cellStyle name="40% - 强调文字颜色 5 2 2 2" xfId="2312"/>
    <cellStyle name="40% - 强调文字颜色 5 2 2 2 2" xfId="734"/>
    <cellStyle name="40% - 强调文字颜色 5 2 2 2 2 2" xfId="736"/>
    <cellStyle name="40% - 强调文字颜色 5 2 2 2 3" xfId="739"/>
    <cellStyle name="40% - 强调文字颜色 5 2 2 2_2015财政决算公开" xfId="2315"/>
    <cellStyle name="40% - 强调文字颜色 5 2 2 3" xfId="1170"/>
    <cellStyle name="40% - 强调文字颜色 5 2 2 3 2" xfId="751"/>
    <cellStyle name="40% - 强调文字颜色 5 2 2 4" xfId="2316"/>
    <cellStyle name="40% - 强调文字颜色 5 2 2_2015财政决算公开" xfId="2319"/>
    <cellStyle name="40% - 强调文字颜色 5 2 3" xfId="2321"/>
    <cellStyle name="40% - 强调文字颜色 5 2 3 2" xfId="2323"/>
    <cellStyle name="40% - 强调文字颜色 5 2 3 2 2" xfId="2326"/>
    <cellStyle name="40% - 强调文字颜色 5 2 3 3" xfId="1175"/>
    <cellStyle name="40% - 强调文字颜色 5 2 3_2015财政决算公开" xfId="421"/>
    <cellStyle name="40% - 强调文字颜色 5 2 4" xfId="2327"/>
    <cellStyle name="40% - 强调文字颜色 5 2 4 2" xfId="2329"/>
    <cellStyle name="40% - 强调文字颜色 5 2 5" xfId="2330"/>
    <cellStyle name="40% - 强调文字颜色 5 2_2015财政决算公开" xfId="2333"/>
    <cellStyle name="40% - 强调文字颜色 5 3" xfId="345"/>
    <cellStyle name="40% - 强调文字颜色 5 3 2" xfId="1676"/>
    <cellStyle name="40% - 强调文字颜色 5 3 2 2" xfId="2334"/>
    <cellStyle name="40% - 强调文字颜色 5 3 2 2 2" xfId="1123"/>
    <cellStyle name="40% - 强调文字颜色 5 3 2 2 2 2" xfId="1105"/>
    <cellStyle name="40% - 强调文字颜色 5 3 2 2 3" xfId="1125"/>
    <cellStyle name="40% - 强调文字颜色 5 3 2 2_2015财政决算公开" xfId="2335"/>
    <cellStyle name="40% - 强调文字颜色 5 3 2 3" xfId="1191"/>
    <cellStyle name="40% - 强调文字颜色 5 3 2 3 2" xfId="299"/>
    <cellStyle name="40% - 强调文字颜色 5 3 2 4" xfId="2336"/>
    <cellStyle name="40% - 强调文字颜色 5 3 2_2015财政决算公开" xfId="1272"/>
    <cellStyle name="40% - 强调文字颜色 5 3 3" xfId="2337"/>
    <cellStyle name="40% - 强调文字颜色 5 3 3 2" xfId="2338"/>
    <cellStyle name="40% - 强调文字颜色 5 3 3 2 2" xfId="2339"/>
    <cellStyle name="40% - 强调文字颜色 5 3 3 3" xfId="1195"/>
    <cellStyle name="40% - 强调文字颜色 5 3 3_2015财政决算公开" xfId="2340"/>
    <cellStyle name="40% - 强调文字颜色 5 3 4" xfId="2341"/>
    <cellStyle name="40% - 强调文字颜色 5 3 4 2" xfId="2342"/>
    <cellStyle name="40% - 强调文字颜色 5 3 5" xfId="2343"/>
    <cellStyle name="40% - 强调文字颜色 5 3_2015财政决算公开" xfId="2346"/>
    <cellStyle name="40% - 强调文字颜色 5 4" xfId="2348"/>
    <cellStyle name="40% - 强调文字颜色 5 4 2" xfId="2349"/>
    <cellStyle name="40% - 强调文字颜色 5 4 2 2" xfId="2350"/>
    <cellStyle name="40% - 强调文字颜色 5 4 2 2 2" xfId="2351"/>
    <cellStyle name="40% - 强调文字颜色 5 4 2 3" xfId="1203"/>
    <cellStyle name="40% - 强调文字颜色 5 4 2_2015财政决算公开" xfId="2353"/>
    <cellStyle name="40% - 强调文字颜色 5 4 3" xfId="2354"/>
    <cellStyle name="40% - 强调文字颜色 5 4 3 2" xfId="2356"/>
    <cellStyle name="40% - 强调文字颜色 5 4 4" xfId="2133"/>
    <cellStyle name="40% - 强调文字颜色 5 4_2015财政决算公开" xfId="2357"/>
    <cellStyle name="40% - 强调文字颜色 5 5" xfId="2358"/>
    <cellStyle name="40% - 强调文字颜色 5 5 2" xfId="2360"/>
    <cellStyle name="40% - 强调文字颜色 5 5 2 2" xfId="2361"/>
    <cellStyle name="40% - 强调文字颜色 5 5 2 2 2" xfId="2362"/>
    <cellStyle name="40% - 强调文字颜色 5 5 2 3" xfId="2363"/>
    <cellStyle name="40% - 强调文字颜色 5 5 2_2015财政决算公开" xfId="2154"/>
    <cellStyle name="40% - 强调文字颜色 5 5 3" xfId="2364"/>
    <cellStyle name="40% - 强调文字颜色 5 5 3 2" xfId="2365"/>
    <cellStyle name="40% - 强调文字颜色 5 5 4" xfId="2366"/>
    <cellStyle name="40% - 强调文字颜色 5 5_2015财政决算公开" xfId="2209"/>
    <cellStyle name="40% - 强调文字颜色 5 6" xfId="2368"/>
    <cellStyle name="40% - 强调文字颜色 5 6 2" xfId="2370"/>
    <cellStyle name="40% - 强调文字颜色 5 6 2 2" xfId="2372"/>
    <cellStyle name="40% - 强调文字颜色 5 6 3" xfId="466"/>
    <cellStyle name="40% - 强调文字颜色 5 6_2015财政决算公开" xfId="2373"/>
    <cellStyle name="40% - 强调文字颜色 5 7" xfId="2375"/>
    <cellStyle name="40% - 强调文字颜色 5 7 2" xfId="2378"/>
    <cellStyle name="40% - 强调文字颜色 5 8" xfId="2380"/>
    <cellStyle name="40% - 强调文字颜色 6 2" xfId="2382"/>
    <cellStyle name="40% - 强调文字颜色 6 2 2" xfId="2384"/>
    <cellStyle name="40% - 强调文字颜色 6 2 2 2" xfId="2387"/>
    <cellStyle name="40% - 强调文字颜色 6 2 2 2 2" xfId="2390"/>
    <cellStyle name="40% - 强调文字颜色 6 2 2 2 2 2" xfId="2394"/>
    <cellStyle name="40% - 强调文字颜色 6 2 2 2 3" xfId="2396"/>
    <cellStyle name="40% - 强调文字颜色 6 2 2 2_2015财政决算公开" xfId="2398"/>
    <cellStyle name="40% - 强调文字颜色 6 2 2 3" xfId="2400"/>
    <cellStyle name="40% - 强调文字颜色 6 2 2 3 2" xfId="2404"/>
    <cellStyle name="40% - 强调文字颜色 6 2 2 4" xfId="2407"/>
    <cellStyle name="40% - 强调文字颜色 6 2 2_2015财政决算公开" xfId="2409"/>
    <cellStyle name="40% - 强调文字颜色 6 2 3" xfId="2411"/>
    <cellStyle name="40% - 强调文字颜色 6 2 3 2" xfId="2414"/>
    <cellStyle name="40% - 强调文字颜色 6 2 3 2 2" xfId="2417"/>
    <cellStyle name="40% - 强调文字颜色 6 2 3 2 2 2" xfId="2419"/>
    <cellStyle name="40% - 强调文字颜色 6 2 3 2 3" xfId="2421"/>
    <cellStyle name="40% - 强调文字颜色 6 2 3 2_2015财政决算公开" xfId="2423"/>
    <cellStyle name="40% - 强调文字颜色 6 2 3 3" xfId="2425"/>
    <cellStyle name="40% - 强调文字颜色 6 2 3 3 2" xfId="2427"/>
    <cellStyle name="40% - 强调文字颜色 6 2 3 4" xfId="2429"/>
    <cellStyle name="40% - 强调文字颜色 6 2 3 5" xfId="2431"/>
    <cellStyle name="40% - 强调文字颜色 6 2 3_2015财政决算公开" xfId="2432"/>
    <cellStyle name="40% - 强调文字颜色 6 2 4" xfId="2434"/>
    <cellStyle name="40% - 强调文字颜色 6 2 4 2" xfId="2438"/>
    <cellStyle name="40% - 强调文字颜色 6 2 4 2 2" xfId="353"/>
    <cellStyle name="40% - 强调文字颜色 6 2 4 3" xfId="2440"/>
    <cellStyle name="40% - 强调文字颜色 6 2 4 4" xfId="2442"/>
    <cellStyle name="40% - 强调文字颜色 6 2 4_2015财政决算公开" xfId="1967"/>
    <cellStyle name="40% - 强调文字颜色 6 2 5" xfId="808"/>
    <cellStyle name="40% - 强调文字颜色 6 2 5 2" xfId="2446"/>
    <cellStyle name="40% - 强调文字颜色 6 2 6" xfId="2449"/>
    <cellStyle name="40% - 强调文字颜色 6 2 7" xfId="1718"/>
    <cellStyle name="40% - 强调文字颜色 6 2_2015财政决算公开" xfId="2450"/>
    <cellStyle name="40% - 强调文字颜色 6 3" xfId="349"/>
    <cellStyle name="40% - 强调文字颜色 6 3 2" xfId="2452"/>
    <cellStyle name="40% - 强调文字颜色 6 3 2 2" xfId="2453"/>
    <cellStyle name="40% - 强调文字颜色 6 3 2 2 2" xfId="2455"/>
    <cellStyle name="40% - 强调文字颜色 6 3 2 2 2 2" xfId="1284"/>
    <cellStyle name="40% - 强调文字颜色 6 3 2 2 3" xfId="2457"/>
    <cellStyle name="40% - 强调文字颜色 6 3 2 2_2015财政决算公开" xfId="2459"/>
    <cellStyle name="40% - 强调文字颜色 6 3 2 3" xfId="2460"/>
    <cellStyle name="40% - 强调文字颜色 6 3 2 3 2" xfId="2462"/>
    <cellStyle name="40% - 强调文字颜色 6 3 2 4" xfId="159"/>
    <cellStyle name="40% - 强调文字颜色 6 3 2_2015财政决算公开" xfId="2464"/>
    <cellStyle name="40% - 强调文字颜色 6 3 3" xfId="2465"/>
    <cellStyle name="40% - 强调文字颜色 6 3 3 2" xfId="2466"/>
    <cellStyle name="40% - 强调文字颜色 6 3 3 2 2" xfId="2469"/>
    <cellStyle name="40% - 强调文字颜色 6 3 3 3" xfId="2471"/>
    <cellStyle name="40% - 强调文字颜色 6 3 3_2015财政决算公开" xfId="60"/>
    <cellStyle name="40% - 强调文字颜色 6 3 4" xfId="2474"/>
    <cellStyle name="40% - 强调文字颜色 6 3 4 2" xfId="2476"/>
    <cellStyle name="40% - 强调文字颜色 6 3 5" xfId="2479"/>
    <cellStyle name="40% - 强调文字颜色 6 3_2015财政决算公开" xfId="2481"/>
    <cellStyle name="40% - 强调文字颜色 6 4" xfId="941"/>
    <cellStyle name="40% - 强调文字颜色 6 4 2" xfId="2483"/>
    <cellStyle name="40% - 强调文字颜色 6 4 2 2" xfId="2484"/>
    <cellStyle name="40% - 强调文字颜色 6 4 2 2 2" xfId="2488"/>
    <cellStyle name="40% - 强调文字颜色 6 4 2 3" xfId="2490"/>
    <cellStyle name="40% - 强调文字颜色 6 4 2_2015财政决算公开" xfId="2493"/>
    <cellStyle name="40% - 强调文字颜色 6 4 3" xfId="2495"/>
    <cellStyle name="40% - 强调文字颜色 6 4 3 2" xfId="2498"/>
    <cellStyle name="40% - 强调文字颜色 6 4 4" xfId="2501"/>
    <cellStyle name="40% - 强调文字颜色 6 4_2015财政决算公开" xfId="2502"/>
    <cellStyle name="40% - 强调文字颜色 6 5" xfId="2504"/>
    <cellStyle name="40% - 强调文字颜色 6 5 2" xfId="2506"/>
    <cellStyle name="40% - 强调文字颜色 6 5 2 2" xfId="2507"/>
    <cellStyle name="40% - 强调文字颜色 6 5 2 2 2" xfId="2511"/>
    <cellStyle name="40% - 强调文字颜色 6 5 2 3" xfId="2513"/>
    <cellStyle name="40% - 强调文字颜色 6 5 2_2015财政决算公开" xfId="2514"/>
    <cellStyle name="40% - 强调文字颜色 6 5 3" xfId="2516"/>
    <cellStyle name="40% - 强调文字颜色 6 5 3 2" xfId="1307"/>
    <cellStyle name="40% - 强调文字颜色 6 5 4" xfId="2519"/>
    <cellStyle name="40% - 强调文字颜色 6 5_2015财政决算公开" xfId="581"/>
    <cellStyle name="40% - 强调文字颜色 6 6" xfId="2522"/>
    <cellStyle name="40% - 强调文字颜色 6 6 2" xfId="2525"/>
    <cellStyle name="40% - 强调文字颜色 6 6 2 2" xfId="2526"/>
    <cellStyle name="40% - 强调文字颜色 6 6 3" xfId="119"/>
    <cellStyle name="40% - 强调文字颜色 6 6_2015财政决算公开" xfId="2226"/>
    <cellStyle name="40% - 强调文字颜色 6 7" xfId="2036"/>
    <cellStyle name="40% - 强调文字颜色 6 7 2" xfId="2530"/>
    <cellStyle name="40% - 强调文字颜色 6 8" xfId="2532"/>
    <cellStyle name="40% - 强调文字颜色 6 9" xfId="2097"/>
    <cellStyle name="40% - 着色 2 2" xfId="2534"/>
    <cellStyle name="40% - 着色 3 2" xfId="2535"/>
    <cellStyle name="40% - 着色 4 2" xfId="2536"/>
    <cellStyle name="40% - 着色 6 2" xfId="2540"/>
    <cellStyle name="60% - 强调文字颜色 1 2" xfId="2541"/>
    <cellStyle name="60% - 强调文字颜色 1 2 2" xfId="2542"/>
    <cellStyle name="60% - 强调文字颜色 1 2 2 2" xfId="1486"/>
    <cellStyle name="60% - 强调文字颜色 1 2 2 2 2" xfId="2543"/>
    <cellStyle name="60% - 强调文字颜色 1 2 2 2 2 2" xfId="2545"/>
    <cellStyle name="60% - 强调文字颜色 1 2 2 2 3" xfId="2547"/>
    <cellStyle name="60% - 强调文字颜色 1 2 2 3" xfId="2548"/>
    <cellStyle name="60% - 强调文字颜色 1 2 2 3 2" xfId="2247"/>
    <cellStyle name="60% - 强调文字颜色 1 2 2 4" xfId="2549"/>
    <cellStyle name="60% - 强调文字颜色 1 2 3" xfId="923"/>
    <cellStyle name="60% - 强调文字颜色 1 2 3 2" xfId="2550"/>
    <cellStyle name="60% - 强调文字颜色 1 2 3 2 2" xfId="2551"/>
    <cellStyle name="60% - 强调文字颜色 1 2 3 2 2 2" xfId="1415"/>
    <cellStyle name="60% - 强调文字颜色 1 2 3 2 3" xfId="2553"/>
    <cellStyle name="60% - 强调文字颜色 1 2 3 3" xfId="2554"/>
    <cellStyle name="60% - 强调文字颜色 1 2 3 3 2" xfId="2555"/>
    <cellStyle name="60% - 强调文字颜色 1 2 3 4" xfId="2556"/>
    <cellStyle name="60% - 强调文字颜色 1 2 3 5" xfId="2558"/>
    <cellStyle name="60% - 强调文字颜色 1 2 4" xfId="2559"/>
    <cellStyle name="60% - 强调文字颜色 1 2 4 2" xfId="2560"/>
    <cellStyle name="60% - 强调文字颜色 1 2 4 2 2" xfId="2562"/>
    <cellStyle name="60% - 强调文字颜色 1 2 4 3" xfId="2564"/>
    <cellStyle name="60% - 强调文字颜色 1 2 5" xfId="2566"/>
    <cellStyle name="60% - 强调文字颜色 1 2 5 2" xfId="2567"/>
    <cellStyle name="60% - 强调文字颜色 1 2 6" xfId="2570"/>
    <cellStyle name="60% - 强调文字颜色 1 2 7" xfId="2573"/>
    <cellStyle name="60% - 强调文字颜色 1 2_2015财政决算公开" xfId="2574"/>
    <cellStyle name="60% - 强调文字颜色 1 3" xfId="2575"/>
    <cellStyle name="60% - 强调文字颜色 1 3 2" xfId="2576"/>
    <cellStyle name="60% - 强调文字颜色 1 3 2 2" xfId="1613"/>
    <cellStyle name="60% - 强调文字颜色 1 3 2 2 2" xfId="2578"/>
    <cellStyle name="60% - 强调文字颜色 1 3 2 2 2 2" xfId="402"/>
    <cellStyle name="60% - 强调文字颜色 1 3 2 2 3" xfId="2582"/>
    <cellStyle name="60% - 强调文字颜色 1 3 2 3" xfId="1644"/>
    <cellStyle name="60% - 强调文字颜色 1 3 2 3 2" xfId="1957"/>
    <cellStyle name="60% - 强调文字颜色 1 3 2 4" xfId="2583"/>
    <cellStyle name="60% - 强调文字颜色 1 3 3" xfId="2584"/>
    <cellStyle name="60% - 强调文字颜色 1 3 3 2" xfId="2585"/>
    <cellStyle name="60% - 强调文字颜色 1 3 3 2 2" xfId="2587"/>
    <cellStyle name="60% - 强调文字颜色 1 3 3 3" xfId="2588"/>
    <cellStyle name="60% - 强调文字颜色 1 3 4" xfId="2589"/>
    <cellStyle name="60% - 强调文字颜色 1 3 4 2" xfId="2590"/>
    <cellStyle name="60% - 强调文字颜色 1 3 5" xfId="7"/>
    <cellStyle name="60% - 强调文字颜色 1 4" xfId="2592"/>
    <cellStyle name="60% - 强调文字颜色 1 4 2" xfId="2594"/>
    <cellStyle name="60% - 强调文字颜色 1 4 2 2" xfId="1709"/>
    <cellStyle name="60% - 强调文字颜色 1 4 2 2 2" xfId="2595"/>
    <cellStyle name="60% - 强调文字颜色 1 4 2 3" xfId="1427"/>
    <cellStyle name="60% - 强调文字颜色 1 4 3" xfId="2597"/>
    <cellStyle name="60% - 强调文字颜色 1 4 3 2" xfId="2598"/>
    <cellStyle name="60% - 强调文字颜色 1 4 4" xfId="2599"/>
    <cellStyle name="60% - 强调文字颜色 1 5" xfId="2601"/>
    <cellStyle name="60% - 强调文字颜色 1 5 2" xfId="2603"/>
    <cellStyle name="60% - 强调文字颜色 1 5 2 2" xfId="607"/>
    <cellStyle name="60% - 强调文字颜色 1 5 2 2 2" xfId="1346"/>
    <cellStyle name="60% - 强调文字颜色 1 5 2 3" xfId="2604"/>
    <cellStyle name="60% - 强调文字颜色 1 5 3" xfId="2605"/>
    <cellStyle name="60% - 强调文字颜色 1 5 3 2" xfId="2606"/>
    <cellStyle name="60% - 强调文字颜色 1 5 4" xfId="2608"/>
    <cellStyle name="60% - 强调文字颜色 1 6" xfId="2610"/>
    <cellStyle name="60% - 强调文字颜色 1 6 2" xfId="2612"/>
    <cellStyle name="60% - 强调文字颜色 1 6 2 2" xfId="1478"/>
    <cellStyle name="60% - 强调文字颜色 1 6 3" xfId="2613"/>
    <cellStyle name="60% - 强调文字颜色 1 7" xfId="2616"/>
    <cellStyle name="60% - 强调文字颜色 1 7 2" xfId="2618"/>
    <cellStyle name="60% - 强调文字颜色 1 8" xfId="2620"/>
    <cellStyle name="60% - 强调文字颜色 1 9" xfId="1757"/>
    <cellStyle name="60% - 强调文字颜色 2 2" xfId="2621"/>
    <cellStyle name="60% - 强调文字颜色 2 2 2" xfId="2622"/>
    <cellStyle name="60% - 强调文字颜色 2 2 2 2" xfId="2624"/>
    <cellStyle name="60% - 强调文字颜色 2 2 2 2 2" xfId="2626"/>
    <cellStyle name="60% - 强调文字颜色 2 2 2 2 2 2" xfId="2627"/>
    <cellStyle name="60% - 强调文字颜色 2 2 2 2 3" xfId="585"/>
    <cellStyle name="60% - 强调文字颜色 2 2 2 3" xfId="2629"/>
    <cellStyle name="60% - 强调文字颜色 2 2 2 3 2" xfId="2631"/>
    <cellStyle name="60% - 强调文字颜色 2 2 2 4" xfId="2633"/>
    <cellStyle name="60% - 强调文字颜色 2 2 3" xfId="928"/>
    <cellStyle name="60% - 强调文字颜色 2 2 3 2" xfId="2634"/>
    <cellStyle name="60% - 强调文字颜色 2 2 3 2 2" xfId="2636"/>
    <cellStyle name="60% - 强调文字颜色 2 2 3 2 2 2" xfId="2639"/>
    <cellStyle name="60% - 强调文字颜色 2 2 3 2 3" xfId="598"/>
    <cellStyle name="60% - 强调文字颜色 2 2 3 3" xfId="2641"/>
    <cellStyle name="60% - 强调文字颜色 2 2 3 3 2" xfId="2645"/>
    <cellStyle name="60% - 强调文字颜色 2 2 3 4" xfId="2648"/>
    <cellStyle name="60% - 强调文字颜色 2 2 3 5" xfId="1996"/>
    <cellStyle name="60% - 强调文字颜色 2 2 4" xfId="2650"/>
    <cellStyle name="60% - 强调文字颜色 2 2 4 2" xfId="2651"/>
    <cellStyle name="60% - 强调文字颜色 2 2 4 2 2" xfId="2653"/>
    <cellStyle name="60% - 强调文字颜色 2 2 4 3" xfId="454"/>
    <cellStyle name="60% - 强调文字颜色 2 2 5" xfId="2655"/>
    <cellStyle name="60% - 强调文字颜色 2 2 5 2" xfId="2656"/>
    <cellStyle name="60% - 强调文字颜色 2 2 6" xfId="2659"/>
    <cellStyle name="60% - 强调文字颜色 2 2 7" xfId="1886"/>
    <cellStyle name="60% - 强调文字颜色 2 2_2015财政决算公开" xfId="2661"/>
    <cellStyle name="60% - 强调文字颜色 2 3" xfId="35"/>
    <cellStyle name="60% - 强调文字颜色 2 3 2" xfId="2662"/>
    <cellStyle name="60% - 强调文字颜色 2 3 2 2" xfId="2367"/>
    <cellStyle name="60% - 强调文字颜色 2 3 2 2 2" xfId="2369"/>
    <cellStyle name="60% - 强调文字颜色 2 3 2 2 2 2" xfId="2371"/>
    <cellStyle name="60% - 强调文字颜色 2 3 2 2 3" xfId="465"/>
    <cellStyle name="60% - 强调文字颜色 2 3 2 3" xfId="2374"/>
    <cellStyle name="60% - 强调文字颜色 2 3 2 3 2" xfId="2377"/>
    <cellStyle name="60% - 强调文字颜色 2 3 2 4" xfId="2379"/>
    <cellStyle name="60% - 强调文字颜色 2 3 3" xfId="933"/>
    <cellStyle name="60% - 强调文字颜色 2 3 3 2" xfId="2520"/>
    <cellStyle name="60% - 强调文字颜色 2 3 3 2 2" xfId="2523"/>
    <cellStyle name="60% - 强调文字颜色 2 3 3 3" xfId="2034"/>
    <cellStyle name="60% - 强调文字颜色 2 3 4" xfId="2663"/>
    <cellStyle name="60% - 强调文字颜色 2 3 4 2" xfId="2667"/>
    <cellStyle name="60% - 强调文字颜色 2 3 5" xfId="43"/>
    <cellStyle name="60% - 强调文字颜色 2 4" xfId="2670"/>
    <cellStyle name="60% - 强调文字颜色 2 4 2" xfId="2671"/>
    <cellStyle name="60% - 强调文字颜色 2 4 2 2" xfId="2672"/>
    <cellStyle name="60% - 强调文字颜色 2 4 2 2 2" xfId="2673"/>
    <cellStyle name="60% - 强调文字颜色 2 4 2 3" xfId="2674"/>
    <cellStyle name="60% - 强调文字颜色 2 4 3" xfId="1407"/>
    <cellStyle name="60% - 强调文字颜色 2 4 3 2" xfId="2675"/>
    <cellStyle name="60% - 强调文字颜色 2 4 4" xfId="2677"/>
    <cellStyle name="60% - 强调文字颜色 2 5" xfId="2678"/>
    <cellStyle name="60% - 强调文字颜色 2 5 2" xfId="2679"/>
    <cellStyle name="60% - 强调文字颜色 2 5 2 2" xfId="2277"/>
    <cellStyle name="60% - 强调文字颜色 2 5 2 2 2" xfId="2681"/>
    <cellStyle name="60% - 强调文字颜色 2 5 2 3" xfId="2682"/>
    <cellStyle name="60% - 强调文字颜色 2 5 3" xfId="2683"/>
    <cellStyle name="60% - 强调文字颜色 2 5 3 2" xfId="397"/>
    <cellStyle name="60% - 强调文字颜色 2 5 4" xfId="2685"/>
    <cellStyle name="60% - 强调文字颜色 2 6" xfId="2686"/>
    <cellStyle name="60% - 强调文字颜色 2 6 2" xfId="2687"/>
    <cellStyle name="60% - 强调文字颜色 2 6 2 2" xfId="2688"/>
    <cellStyle name="60% - 强调文字颜色 2 6 3" xfId="2689"/>
    <cellStyle name="60% - 强调文字颜色 2 7" xfId="2691"/>
    <cellStyle name="60% - 强调文字颜色 2 7 2" xfId="529"/>
    <cellStyle name="60% - 强调文字颜色 2 8" xfId="2692"/>
    <cellStyle name="60% - 强调文字颜色 2 9" xfId="2693"/>
    <cellStyle name="60% - 强调文字颜色 3 2" xfId="2694"/>
    <cellStyle name="60% - 强调文字颜色 3 2 2" xfId="2695"/>
    <cellStyle name="60% - 强调文字颜色 3 2 2 2" xfId="2696"/>
    <cellStyle name="60% - 强调文字颜色 3 2 2 2 2" xfId="2697"/>
    <cellStyle name="60% - 强调文字颜色 3 2 2 2 2 2" xfId="2698"/>
    <cellStyle name="60% - 强调文字颜色 3 2 2 2 3" xfId="992"/>
    <cellStyle name="60% - 强调文字颜色 3 2 2 3" xfId="2699"/>
    <cellStyle name="60% - 强调文字颜色 3 2 2 3 2" xfId="2700"/>
    <cellStyle name="60% - 强调文字颜色 3 2 2 4" xfId="2701"/>
    <cellStyle name="60% - 强调文字颜色 3 2 3" xfId="2702"/>
    <cellStyle name="60% - 强调文字颜色 3 2 3 2" xfId="2704"/>
    <cellStyle name="60% - 强调文字颜色 3 2 3 2 2" xfId="1873"/>
    <cellStyle name="60% - 强调文字颜色 3 2 3 2 2 2" xfId="1875"/>
    <cellStyle name="60% - 强调文字颜色 3 2 3 2 3" xfId="1040"/>
    <cellStyle name="60% - 强调文字颜色 3 2 3 3" xfId="2706"/>
    <cellStyle name="60% - 强调文字颜色 3 2 3 3 2" xfId="2708"/>
    <cellStyle name="60% - 强调文字颜色 3 2 3 4" xfId="2709"/>
    <cellStyle name="60% - 强调文字颜色 3 2 3 5" xfId="2710"/>
    <cellStyle name="60% - 强调文字颜色 3 2 4" xfId="2635"/>
    <cellStyle name="60% - 强调文字颜色 3 2 4 2" xfId="2637"/>
    <cellStyle name="60% - 强调文字颜色 3 2 4 2 2" xfId="2640"/>
    <cellStyle name="60% - 强调文字颜色 3 2 4 3" xfId="599"/>
    <cellStyle name="60% - 强调文字颜色 3 2 5" xfId="2642"/>
    <cellStyle name="60% - 强调文字颜色 3 2 5 2" xfId="2646"/>
    <cellStyle name="60% - 强调文字颜色 3 2 6" xfId="2649"/>
    <cellStyle name="60% - 强调文字颜色 3 2 7" xfId="1997"/>
    <cellStyle name="60% - 强调文字颜色 3 2_2015财政决算公开" xfId="2711"/>
    <cellStyle name="60% - 强调文字颜色 3 3" xfId="1367"/>
    <cellStyle name="60% - 强调文字颜色 3 3 2" xfId="1369"/>
    <cellStyle name="60% - 强调文字颜色 3 3 2 2" xfId="2712"/>
    <cellStyle name="60% - 强调文字颜色 3 3 2 2 2" xfId="2713"/>
    <cellStyle name="60% - 强调文字颜色 3 3 2 2 2 2" xfId="2714"/>
    <cellStyle name="60% - 强调文字颜色 3 3 2 2 3" xfId="110"/>
    <cellStyle name="60% - 强调文字颜色 3 3 2 3" xfId="2716"/>
    <cellStyle name="60% - 强调文字颜色 3 3 2 3 2" xfId="2717"/>
    <cellStyle name="60% - 强调文字颜色 3 3 2 4" xfId="2718"/>
    <cellStyle name="60% - 强调文字颜色 3 3 3" xfId="2719"/>
    <cellStyle name="60% - 强调文字颜色 3 3 3 2" xfId="2720"/>
    <cellStyle name="60% - 强调文字颜色 3 3 3 2 2" xfId="742"/>
    <cellStyle name="60% - 强调文字颜色 3 3 3 3" xfId="2721"/>
    <cellStyle name="60% - 强调文字颜色 3 3 4" xfId="2652"/>
    <cellStyle name="60% - 强调文字颜色 3 3 4 2" xfId="2654"/>
    <cellStyle name="60% - 强调文字颜色 3 3 5" xfId="455"/>
    <cellStyle name="60% - 强调文字颜色 3 4" xfId="1372"/>
    <cellStyle name="60% - 强调文字颜色 3 4 2" xfId="2722"/>
    <cellStyle name="60% - 强调文字颜色 3 4 2 2" xfId="2723"/>
    <cellStyle name="60% - 强调文字颜色 3 4 2 2 2" xfId="2724"/>
    <cellStyle name="60% - 强调文字颜色 3 4 2 3" xfId="2727"/>
    <cellStyle name="60% - 强调文字颜色 3 4 3" xfId="2728"/>
    <cellStyle name="60% - 强调文字颜色 3 4 3 2" xfId="2729"/>
    <cellStyle name="60% - 强调文字颜色 3 4 4" xfId="2657"/>
    <cellStyle name="60% - 强调文字颜色 3 5" xfId="2731"/>
    <cellStyle name="60% - 强调文字颜色 3 5 2" xfId="2732"/>
    <cellStyle name="60% - 强调文字颜色 3 5 2 2" xfId="2733"/>
    <cellStyle name="60% - 强调文字颜色 3 5 2 2 2" xfId="2735"/>
    <cellStyle name="60% - 强调文字颜色 3 5 2 3" xfId="2737"/>
    <cellStyle name="60% - 强调文字颜色 3 5 3" xfId="2738"/>
    <cellStyle name="60% - 强调文字颜色 3 5 3 2" xfId="2739"/>
    <cellStyle name="60% - 强调文字颜色 3 5 4" xfId="2741"/>
    <cellStyle name="60% - 强调文字颜色 3 6" xfId="2742"/>
    <cellStyle name="60% - 强调文字颜色 3 6 2" xfId="2743"/>
    <cellStyle name="60% - 强调文字颜色 3 6 2 2" xfId="2744"/>
    <cellStyle name="60% - 强调文字颜色 3 6 3" xfId="2745"/>
    <cellStyle name="60% - 强调文字颜色 3 7" xfId="2746"/>
    <cellStyle name="60% - 强调文字颜色 3 7 2" xfId="2747"/>
    <cellStyle name="60% - 强调文字颜色 3 8" xfId="2748"/>
    <cellStyle name="60% - 强调文字颜色 3 9" xfId="2749"/>
    <cellStyle name="60% - 强调文字颜色 4 2" xfId="2750"/>
    <cellStyle name="60% - 强调文字颜色 4 2 2" xfId="939"/>
    <cellStyle name="60% - 强调文字颜色 4 2 2 2" xfId="2482"/>
    <cellStyle name="60% - 强调文字颜色 4 2 2 2 2" xfId="2486"/>
    <cellStyle name="60% - 强调文字颜色 4 2 2 2 2 2" xfId="2487"/>
    <cellStyle name="60% - 强调文字颜色 4 2 2 2 3" xfId="2489"/>
    <cellStyle name="60% - 强调文字颜色 4 2 2 3" xfId="2494"/>
    <cellStyle name="60% - 强调文字颜色 4 2 2 3 2" xfId="2497"/>
    <cellStyle name="60% - 强调文字颜色 4 2 2 4" xfId="2500"/>
    <cellStyle name="60% - 强调文字颜色 4 2 3" xfId="2503"/>
    <cellStyle name="60% - 强调文字颜色 4 2 3 2" xfId="2505"/>
    <cellStyle name="60% - 强调文字颜色 4 2 3 2 2" xfId="2509"/>
    <cellStyle name="60% - 强调文字颜色 4 2 3 2 2 2" xfId="2510"/>
    <cellStyle name="60% - 强调文字颜色 4 2 3 2 3" xfId="2512"/>
    <cellStyle name="60% - 强调文字颜色 4 2 3 3" xfId="2515"/>
    <cellStyle name="60% - 强调文字颜色 4 2 3 3 2" xfId="1306"/>
    <cellStyle name="60% - 强调文字颜色 4 2 3 4" xfId="2518"/>
    <cellStyle name="60% - 强调文字颜色 4 2 3 5" xfId="2751"/>
    <cellStyle name="60% - 强调文字颜色 4 2 4" xfId="2521"/>
    <cellStyle name="60% - 强调文字颜色 4 2 4 2" xfId="2524"/>
    <cellStyle name="60% - 强调文字颜色 4 2 4 2 2" xfId="2528"/>
    <cellStyle name="60% - 强调文字颜色 4 2 4 3" xfId="121"/>
    <cellStyle name="60% - 强调文字颜色 4 2 5" xfId="2035"/>
    <cellStyle name="60% - 强调文字颜色 4 2 5 2" xfId="2529"/>
    <cellStyle name="60% - 强调文字颜色 4 2 6" xfId="2531"/>
    <cellStyle name="60% - 强调文字颜色 4 2 7" xfId="2096"/>
    <cellStyle name="60% - 强调文字颜色 4 2_2015财政决算公开" xfId="2753"/>
    <cellStyle name="60% - 强调文字颜色 4 3" xfId="1378"/>
    <cellStyle name="60% - 强调文字颜色 4 3 2" xfId="2756"/>
    <cellStyle name="60% - 强调文字颜色 4 3 2 2" xfId="2760"/>
    <cellStyle name="60% - 强调文字颜色 4 3 2 2 2" xfId="2763"/>
    <cellStyle name="60% - 强调文字颜色 4 3 2 2 2 2" xfId="2764"/>
    <cellStyle name="60% - 强调文字颜色 4 3 2 2 3" xfId="197"/>
    <cellStyle name="60% - 强调文字颜色 4 3 2 3" xfId="2769"/>
    <cellStyle name="60% - 强调文字颜色 4 3 2 3 2" xfId="2771"/>
    <cellStyle name="60% - 强调文字颜色 4 3 2 4" xfId="2774"/>
    <cellStyle name="60% - 强调文字颜色 4 3 3" xfId="2778"/>
    <cellStyle name="60% - 强调文字颜色 4 3 3 2" xfId="2783"/>
    <cellStyle name="60% - 强调文字颜色 4 3 3 2 2" xfId="2788"/>
    <cellStyle name="60% - 强调文字颜色 4 3 3 3" xfId="2793"/>
    <cellStyle name="60% - 强调文字颜色 4 3 4" xfId="2668"/>
    <cellStyle name="60% - 强调文字颜色 4 3 4 2" xfId="2797"/>
    <cellStyle name="60% - 强调文字颜色 4 3 5" xfId="486"/>
    <cellStyle name="60% - 强调文字颜色 4 4" xfId="2799"/>
    <cellStyle name="60% - 强调文字颜色 4 4 2" xfId="2802"/>
    <cellStyle name="60% - 强调文字颜色 4 4 2 2" xfId="667"/>
    <cellStyle name="60% - 强调文字颜色 4 4 2 2 2" xfId="673"/>
    <cellStyle name="60% - 强调文字颜色 4 4 2 3" xfId="235"/>
    <cellStyle name="60% - 强调文字颜色 4 4 3" xfId="2806"/>
    <cellStyle name="60% - 强调文字颜色 4 4 3 2" xfId="178"/>
    <cellStyle name="60% - 强调文字颜色 4 4 4" xfId="2811"/>
    <cellStyle name="60% - 强调文字颜色 4 5" xfId="2813"/>
    <cellStyle name="60% - 强调文字颜色 4 5 2" xfId="2814"/>
    <cellStyle name="60% - 强调文字颜色 4 5 2 2" xfId="871"/>
    <cellStyle name="60% - 强调文字颜色 4 5 2 2 2" xfId="927"/>
    <cellStyle name="60% - 强调文字颜色 4 5 2 3" xfId="931"/>
    <cellStyle name="60% - 强调文字颜色 4 5 3" xfId="2816"/>
    <cellStyle name="60% - 强调文字颜色 4 5 3 2" xfId="2818"/>
    <cellStyle name="60% - 强调文字颜色 4 5 4" xfId="2820"/>
    <cellStyle name="60% - 强调文字颜色 4 6" xfId="2821"/>
    <cellStyle name="60% - 强调文字颜色 4 6 2" xfId="2823"/>
    <cellStyle name="60% - 强调文字颜色 4 6 2 2" xfId="2824"/>
    <cellStyle name="60% - 强调文字颜色 4 6 3" xfId="2826"/>
    <cellStyle name="60% - 强调文字颜色 4 7" xfId="2827"/>
    <cellStyle name="60% - 强调文字颜色 4 7 2" xfId="2828"/>
    <cellStyle name="60% - 强调文字颜色 4 8" xfId="2829"/>
    <cellStyle name="60% - 强调文字颜色 4 9" xfId="2830"/>
    <cellStyle name="60% - 强调文字颜色 5 2" xfId="2831"/>
    <cellStyle name="60% - 强调文字颜色 5 2 2" xfId="2832"/>
    <cellStyle name="60% - 强调文字颜色 5 2 2 2" xfId="2833"/>
    <cellStyle name="60% - 强调文字颜色 5 2 2 2 2" xfId="2835"/>
    <cellStyle name="60% - 强调文字颜色 5 2 2 2 2 2" xfId="2836"/>
    <cellStyle name="60% - 强调文字颜色 5 2 2 2 3" xfId="2838"/>
    <cellStyle name="60% - 强调文字颜色 5 2 2 3" xfId="2839"/>
    <cellStyle name="60% - 强调文字颜色 5 2 2 3 2" xfId="2841"/>
    <cellStyle name="60% - 强调文字颜色 5 2 2 4" xfId="2845"/>
    <cellStyle name="60% - 强调文字颜色 5 2 3" xfId="1030"/>
    <cellStyle name="60% - 强调文字颜色 5 2 3 2" xfId="2846"/>
    <cellStyle name="60% - 强调文字颜色 5 2 3 2 2" xfId="2847"/>
    <cellStyle name="60% - 强调文字颜色 5 2 3 2 2 2" xfId="2849"/>
    <cellStyle name="60% - 强调文字颜色 5 2 3 2 3" xfId="2850"/>
    <cellStyle name="60% - 强调文字颜色 5 2 3 3" xfId="2851"/>
    <cellStyle name="60% - 强调文字颜色 5 2 3 3 2" xfId="1393"/>
    <cellStyle name="60% - 强调文字颜色 5 2 3 4" xfId="2852"/>
    <cellStyle name="60% - 强调文字颜色 5 2 3 5" xfId="336"/>
    <cellStyle name="60% - 强调文字颜色 5 2 4" xfId="2676"/>
    <cellStyle name="60% - 强调文字颜色 5 2 4 2" xfId="2853"/>
    <cellStyle name="60% - 强调文字颜色 5 2 4 2 2" xfId="2855"/>
    <cellStyle name="60% - 强调文字颜色 5 2 4 3" xfId="2856"/>
    <cellStyle name="60% - 强调文字颜色 5 2 5" xfId="2858"/>
    <cellStyle name="60% - 强调文字颜色 5 2 5 2" xfId="2860"/>
    <cellStyle name="60% - 强调文字颜色 5 2 6" xfId="2862"/>
    <cellStyle name="60% - 强调文字颜色 5 2 7" xfId="2205"/>
    <cellStyle name="60% - 强调文字颜色 5 2_2015财政决算公开" xfId="2863"/>
    <cellStyle name="60% - 强调文字颜色 5 3" xfId="2864"/>
    <cellStyle name="60% - 强调文字颜色 5 3 2" xfId="2865"/>
    <cellStyle name="60% - 强调文字颜色 5 3 2 2" xfId="295"/>
    <cellStyle name="60% - 强调文字颜色 5 3 2 2 2" xfId="361"/>
    <cellStyle name="60% - 强调文字颜色 5 3 2 2 2 2" xfId="2866"/>
    <cellStyle name="60% - 强调文字颜色 5 3 2 2 3" xfId="2867"/>
    <cellStyle name="60% - 强调文字颜色 5 3 2 3" xfId="363"/>
    <cellStyle name="60% - 强调文字颜色 5 3 2 3 2" xfId="365"/>
    <cellStyle name="60% - 强调文字颜色 5 3 2 4" xfId="2869"/>
    <cellStyle name="60% - 强调文字颜色 5 3 3" xfId="2871"/>
    <cellStyle name="60% - 强调文字颜色 5 3 3 2" xfId="304"/>
    <cellStyle name="60% - 强调文字颜色 5 3 3 2 2" xfId="2873"/>
    <cellStyle name="60% - 强调文字颜色 5 3 3 3" xfId="2875"/>
    <cellStyle name="60% - 强调文字颜色 5 3 4" xfId="2877"/>
    <cellStyle name="60% - 强调文字颜色 5 3 4 2" xfId="2879"/>
    <cellStyle name="60% - 强调文字颜色 5 3 5" xfId="318"/>
    <cellStyle name="60% - 强调文字颜色 5 4" xfId="2880"/>
    <cellStyle name="60% - 强调文字颜色 5 4 2" xfId="2881"/>
    <cellStyle name="60% - 强调文字颜色 5 4 2 2" xfId="326"/>
    <cellStyle name="60% - 强调文字颜色 5 4 2 2 2" xfId="985"/>
    <cellStyle name="60% - 强调文字颜色 5 4 2 3" xfId="987"/>
    <cellStyle name="60% - 强调文字颜色 5 4 3" xfId="2883"/>
    <cellStyle name="60% - 强调文字颜色 5 4 3 2" xfId="2886"/>
    <cellStyle name="60% - 强调文字颜色 5 4 4" xfId="2888"/>
    <cellStyle name="60% - 强调文字颜色 5 5" xfId="2889"/>
    <cellStyle name="60% - 强调文字颜色 5 5 2" xfId="2890"/>
    <cellStyle name="60% - 强调文字颜色 5 5 2 2" xfId="340"/>
    <cellStyle name="60% - 强调文字颜色 5 5 2 2 2" xfId="1281"/>
    <cellStyle name="60% - 强调文字颜色 5 5 2 3" xfId="1283"/>
    <cellStyle name="60% - 强调文字颜色 5 5 3" xfId="2892"/>
    <cellStyle name="60% - 强调文字颜色 5 5 3 2" xfId="1294"/>
    <cellStyle name="60% - 强调文字颜色 5 5 4" xfId="2893"/>
    <cellStyle name="60% - 强调文字颜色 5 6" xfId="2544"/>
    <cellStyle name="60% - 强调文字颜色 5 6 2" xfId="2894"/>
    <cellStyle name="60% - 强调文字颜色 5 6 2 2" xfId="2895"/>
    <cellStyle name="60% - 强调文字颜色 5 6 3" xfId="2896"/>
    <cellStyle name="60% - 强调文字颜色 5 7" xfId="2897"/>
    <cellStyle name="60% - 强调文字颜色 5 7 2" xfId="2898"/>
    <cellStyle name="60% - 强调文字颜色 5 8" xfId="2638"/>
    <cellStyle name="60% - 强调文字颜色 5 9" xfId="1049"/>
    <cellStyle name="60% - 强调文字颜色 6 2" xfId="2899"/>
    <cellStyle name="60% - 强调文字颜色 6 2 2" xfId="2900"/>
    <cellStyle name="60% - 强调文字颜色 6 2 2 2" xfId="2901"/>
    <cellStyle name="60% - 强调文字颜色 6 2 2 2 2" xfId="2902"/>
    <cellStyle name="60% - 强调文字颜色 6 2 2 2 2 2" xfId="2903"/>
    <cellStyle name="60% - 强调文字颜色 6 2 2 2 3" xfId="2904"/>
    <cellStyle name="60% - 强调文字颜色 6 2 2 3" xfId="2905"/>
    <cellStyle name="60% - 强调文字颜色 6 2 2 3 2" xfId="2906"/>
    <cellStyle name="60% - 强调文字颜色 6 2 2 4" xfId="2908"/>
    <cellStyle name="60% - 强调文字颜色 6 2 3" xfId="2909"/>
    <cellStyle name="60% - 强调文字颜色 6 2 3 2" xfId="2910"/>
    <cellStyle name="60% - 强调文字颜色 6 2 3 2 2" xfId="2911"/>
    <cellStyle name="60% - 强调文字颜色 6 2 3 2 2 2" xfId="2913"/>
    <cellStyle name="60% - 强调文字颜色 6 2 3 2 3" xfId="2914"/>
    <cellStyle name="60% - 强调文字颜色 6 2 3 3" xfId="2915"/>
    <cellStyle name="60% - 强调文字颜色 6 2 3 3 2" xfId="1498"/>
    <cellStyle name="60% - 强调文字颜色 6 2 3 4" xfId="2916"/>
    <cellStyle name="60% - 强调文字颜色 6 2 3 5" xfId="2917"/>
    <cellStyle name="60% - 强调文字颜色 6 2 4" xfId="398"/>
    <cellStyle name="60% - 强调文字颜色 6 2 4 2" xfId="2918"/>
    <cellStyle name="60% - 强调文字颜色 6 2 4 2 2" xfId="2920"/>
    <cellStyle name="60% - 强调文字颜色 6 2 4 3" xfId="2765"/>
    <cellStyle name="60% - 强调文字颜色 6 2 5" xfId="2922"/>
    <cellStyle name="60% - 强调文字颜色 6 2 5 2" xfId="527"/>
    <cellStyle name="60% - 强调文字颜色 6 2 6" xfId="2924"/>
    <cellStyle name="60% - 强调文字颜色 6 2 7" xfId="2309"/>
    <cellStyle name="60% - 强调文字颜色 6 2_2015财政决算公开" xfId="293"/>
    <cellStyle name="60% - 强调文字颜色 6 3" xfId="2925"/>
    <cellStyle name="60% - 强调文字颜色 6 3 2" xfId="2926"/>
    <cellStyle name="60% - 强调文字颜色 6 3 2 2" xfId="405"/>
    <cellStyle name="60% - 强调文字颜色 6 3 2 2 2" xfId="901"/>
    <cellStyle name="60% - 强调文字颜色 6 3 2 2 2 2" xfId="1789"/>
    <cellStyle name="60% - 强调文字颜色 6 3 2 2 3" xfId="1794"/>
    <cellStyle name="60% - 强调文字颜色 6 3 2 3" xfId="904"/>
    <cellStyle name="60% - 强调文字颜色 6 3 2 3 2" xfId="906"/>
    <cellStyle name="60% - 强调文字颜色 6 3 2 4" xfId="2927"/>
    <cellStyle name="60% - 强调文字颜色 6 3 3" xfId="2929"/>
    <cellStyle name="60% - 强调文字颜色 6 3 3 2" xfId="413"/>
    <cellStyle name="60% - 强调文字颜色 6 3 3 2 2" xfId="2931"/>
    <cellStyle name="60% - 强调文字颜色 6 3 3 3" xfId="2932"/>
    <cellStyle name="60% - 强调文字颜色 6 3 4" xfId="2934"/>
    <cellStyle name="60% - 强调文字颜色 6 3 4 2" xfId="2935"/>
    <cellStyle name="60% - 强调文字颜色 6 3 5" xfId="2937"/>
    <cellStyle name="60% - 强调文字颜色 6 4" xfId="2939"/>
    <cellStyle name="60% - 强调文字颜色 6 4 2" xfId="2941"/>
    <cellStyle name="60% - 强调文字颜色 6 4 2 2" xfId="1008"/>
    <cellStyle name="60% - 强调文字颜色 6 4 2 2 2" xfId="1093"/>
    <cellStyle name="60% - 强调文字颜色 6 4 2 3" xfId="1095"/>
    <cellStyle name="60% - 强调文字颜色 6 4 3" xfId="2944"/>
    <cellStyle name="60% - 强调文字颜色 6 4 3 2" xfId="2945"/>
    <cellStyle name="60% - 强调文字颜色 6 4 4" xfId="2946"/>
    <cellStyle name="60% - 强调文字颜色 6 5" xfId="2948"/>
    <cellStyle name="60% - 强调文字颜色 6 5 2" xfId="116"/>
    <cellStyle name="60% - 强调文字颜色 6 5 2 2" xfId="1110"/>
    <cellStyle name="60% - 强调文字颜色 6 5 2 2 2" xfId="2950"/>
    <cellStyle name="60% - 强调文字颜色 6 5 2 3" xfId="2951"/>
    <cellStyle name="60% - 强调文字颜色 6 5 3" xfId="135"/>
    <cellStyle name="60% - 强调文字颜色 6 5 3 2" xfId="2952"/>
    <cellStyle name="60% - 强调文字颜色 6 5 4" xfId="2953"/>
    <cellStyle name="60% - 强调文字颜色 6 6" xfId="2956"/>
    <cellStyle name="60% - 强调文字颜色 6 6 2" xfId="2958"/>
    <cellStyle name="60% - 强调文字颜色 6 6 2 2" xfId="2537"/>
    <cellStyle name="60% - 强调文字颜色 6 6 3" xfId="2959"/>
    <cellStyle name="60% - 强调文字颜色 6 7" xfId="2960"/>
    <cellStyle name="60% - 强调文字颜色 6 7 2" xfId="2463"/>
    <cellStyle name="60% - 强调文字颜色 6 8" xfId="2962"/>
    <cellStyle name="60% - 强调文字颜色 6 9" xfId="1052"/>
    <cellStyle name="60% - 着色 1 2" xfId="2963"/>
    <cellStyle name="60% - 着色 2 2" xfId="2965"/>
    <cellStyle name="60% - 着色 3 2" xfId="2966"/>
    <cellStyle name="60% - 着色 4 2" xfId="1841"/>
    <cellStyle name="60% - 着色 6 2" xfId="124"/>
    <cellStyle name="Calc Currency (0)" xfId="2968"/>
    <cellStyle name="Calc Currency (0) 2" xfId="2565"/>
    <cellStyle name="Comma [0]" xfId="2198"/>
    <cellStyle name="Comma [0] 2" xfId="2970"/>
    <cellStyle name="comma zerodec" xfId="2971"/>
    <cellStyle name="comma zerodec 2" xfId="2643"/>
    <cellStyle name="Comma_1995" xfId="2973"/>
    <cellStyle name="Currency [0]" xfId="2974"/>
    <cellStyle name="Currency [0] 2" xfId="2975"/>
    <cellStyle name="Currency_1995" xfId="2480"/>
    <cellStyle name="Currency1" xfId="1879"/>
    <cellStyle name="Currency1 2" xfId="2977"/>
    <cellStyle name="Date" xfId="2979"/>
    <cellStyle name="Date 2" xfId="2980"/>
    <cellStyle name="Dollar (zero dec)" xfId="2982"/>
    <cellStyle name="Dollar (zero dec) 2" xfId="2983"/>
    <cellStyle name="Fixed" xfId="2987"/>
    <cellStyle name="Fixed 2" xfId="2844"/>
    <cellStyle name="Header1" xfId="2949"/>
    <cellStyle name="Header1 2" xfId="2988"/>
    <cellStyle name="Header2" xfId="2991"/>
    <cellStyle name="Header2 2" xfId="2992"/>
    <cellStyle name="HEADING1" xfId="2286"/>
    <cellStyle name="HEADING1 2" xfId="2993"/>
    <cellStyle name="HEADING2" xfId="2994"/>
    <cellStyle name="HEADING2 2" xfId="2995"/>
    <cellStyle name="no dec" xfId="1829"/>
    <cellStyle name="no dec 2" xfId="1831"/>
    <cellStyle name="Norma,_laroux_4_营业在建 (2)_E21" xfId="1092"/>
    <cellStyle name="Normal_#10-Headcount" xfId="2996"/>
    <cellStyle name="Percent_laroux" xfId="1768"/>
    <cellStyle name="Total" xfId="2998"/>
    <cellStyle name="Total 2" xfId="3001"/>
    <cellStyle name="百分比 2" xfId="3005"/>
    <cellStyle name="百分比 2 2" xfId="1082"/>
    <cellStyle name="百分比 2 2 2" xfId="3006"/>
    <cellStyle name="百分比 2 2 2 2" xfId="3007"/>
    <cellStyle name="百分比 2 2 2 2 2" xfId="690"/>
    <cellStyle name="百分比 2 2 2 2 2 2" xfId="697"/>
    <cellStyle name="百分比 2 2 2 2 3" xfId="702"/>
    <cellStyle name="百分比 2 2 2 3" xfId="3008"/>
    <cellStyle name="百分比 2 2 2 3 2" xfId="3009"/>
    <cellStyle name="百分比 2 2 2 4" xfId="407"/>
    <cellStyle name="百分比 2 2 3" xfId="3010"/>
    <cellStyle name="百分比 2 2 3 2" xfId="3011"/>
    <cellStyle name="百分比 2 2 3 2 2" xfId="3012"/>
    <cellStyle name="百分比 2 2 3 3" xfId="3013"/>
    <cellStyle name="百分比 2 2 4" xfId="3015"/>
    <cellStyle name="百分比 2 2 4 2" xfId="2318"/>
    <cellStyle name="百分比 2 2 5" xfId="3016"/>
    <cellStyle name="百分比 2 3" xfId="814"/>
    <cellStyle name="百分比 2 3 2" xfId="3017"/>
    <cellStyle name="百分比 2 3 2 2" xfId="3018"/>
    <cellStyle name="百分比 2 3 2 2 2" xfId="3019"/>
    <cellStyle name="百分比 2 3 2 3" xfId="3020"/>
    <cellStyle name="百分比 2 3 3" xfId="3021"/>
    <cellStyle name="百分比 2 3 3 2" xfId="3022"/>
    <cellStyle name="百分比 2 3 4" xfId="3024"/>
    <cellStyle name="百分比 2 4" xfId="3026"/>
    <cellStyle name="百分比 2 4 2" xfId="3027"/>
    <cellStyle name="百分比 2 4 2 2" xfId="3028"/>
    <cellStyle name="百分比 2 4 3" xfId="189"/>
    <cellStyle name="百分比 2 5" xfId="3029"/>
    <cellStyle name="百分比 2 5 2" xfId="3030"/>
    <cellStyle name="百分比 2 6" xfId="2757"/>
    <cellStyle name="百分比 3" xfId="3031"/>
    <cellStyle name="百分比 3 2" xfId="3033"/>
    <cellStyle name="百分比 3 2 2" xfId="2938"/>
    <cellStyle name="百分比 3 2 2 2" xfId="2940"/>
    <cellStyle name="百分比 3 2 2 2 2" xfId="1007"/>
    <cellStyle name="百分比 3 2 2 3" xfId="2943"/>
    <cellStyle name="百分比 3 2 3" xfId="2947"/>
    <cellStyle name="百分比 3 2 3 2" xfId="115"/>
    <cellStyle name="百分比 3 2 4" xfId="2955"/>
    <cellStyle name="百分比 3 3" xfId="818"/>
    <cellStyle name="百分比 3 3 2" xfId="3034"/>
    <cellStyle name="百分比 3 3 2 2" xfId="3035"/>
    <cellStyle name="百分比 3 3 3" xfId="3036"/>
    <cellStyle name="百分比 3 4" xfId="3037"/>
    <cellStyle name="百分比 3 4 2" xfId="3038"/>
    <cellStyle name="百分比 3 5" xfId="3039"/>
    <cellStyle name="百分比 3 5 2" xfId="91"/>
    <cellStyle name="百分比 3 6" xfId="2780"/>
    <cellStyle name="百分比 4" xfId="1365"/>
    <cellStyle name="百分比 4 2" xfId="3041"/>
    <cellStyle name="百分比 4 2 2" xfId="3043"/>
    <cellStyle name="百分比 4 2 2 2" xfId="3046"/>
    <cellStyle name="百分比 4 2 2 2 2" xfId="3047"/>
    <cellStyle name="百分比 4 2 2 3" xfId="3049"/>
    <cellStyle name="百分比 4 2 3" xfId="3051"/>
    <cellStyle name="百分比 4 2 3 2" xfId="3054"/>
    <cellStyle name="百分比 4 2 4" xfId="1494"/>
    <cellStyle name="百分比 4 3" xfId="3056"/>
    <cellStyle name="百分比 4 3 2" xfId="3059"/>
    <cellStyle name="百分比 4 3 2 2" xfId="3062"/>
    <cellStyle name="百分比 4 3 3" xfId="2040"/>
    <cellStyle name="百分比 4 4" xfId="3064"/>
    <cellStyle name="百分比 4 4 2" xfId="3065"/>
    <cellStyle name="百分比 4 5" xfId="1805"/>
    <cellStyle name="百分比 5" xfId="3068"/>
    <cellStyle name="百分比 5 2" xfId="3072"/>
    <cellStyle name="百分比 5 2 2" xfId="3076"/>
    <cellStyle name="百分比 5 2 2 2" xfId="3079"/>
    <cellStyle name="百分比 5 2 2 2 2" xfId="3080"/>
    <cellStyle name="百分比 5 2 2 3" xfId="936"/>
    <cellStyle name="百分比 5 2 3" xfId="3082"/>
    <cellStyle name="百分比 5 2 3 2" xfId="3086"/>
    <cellStyle name="百分比 5 2 4" xfId="1553"/>
    <cellStyle name="百分比 5 3" xfId="3090"/>
    <cellStyle name="百分比 5 3 2" xfId="3092"/>
    <cellStyle name="百分比 5 3 2 2" xfId="3093"/>
    <cellStyle name="百分比 5 3 3" xfId="3094"/>
    <cellStyle name="百分比 5 4" xfId="3098"/>
    <cellStyle name="百分比 5 4 2" xfId="3100"/>
    <cellStyle name="百分比 5 5" xfId="3102"/>
    <cellStyle name="百分比 5 5 2" xfId="3104"/>
    <cellStyle name="百分比 5 6" xfId="3105"/>
    <cellStyle name="百分比 5 7" xfId="785"/>
    <cellStyle name="百分比 6" xfId="3108"/>
    <cellStyle name="百分比 6 2" xfId="3112"/>
    <cellStyle name="百分比 6 2 2" xfId="3114"/>
    <cellStyle name="百分比 6 2 2 2" xfId="3117"/>
    <cellStyle name="百分比 6 2 2 2 2" xfId="2124"/>
    <cellStyle name="百分比 6 2 2 3" xfId="3118"/>
    <cellStyle name="百分比 6 2 3" xfId="3120"/>
    <cellStyle name="百分比 6 2 3 2" xfId="3123"/>
    <cellStyle name="百分比 6 2 4" xfId="1580"/>
    <cellStyle name="百分比 6 3" xfId="3126"/>
    <cellStyle name="百分比 6 3 2" xfId="3128"/>
    <cellStyle name="百分比 6 3 2 2" xfId="3130"/>
    <cellStyle name="百分比 6 3 3" xfId="3131"/>
    <cellStyle name="百分比 6 4" xfId="3134"/>
    <cellStyle name="百分比 6 4 2" xfId="3136"/>
    <cellStyle name="百分比 6 5" xfId="3138"/>
    <cellStyle name="百分比 7" xfId="3139"/>
    <cellStyle name="百分比 7 2" xfId="3141"/>
    <cellStyle name="百分比 7 2 2" xfId="3142"/>
    <cellStyle name="百分比 7 2 2 2" xfId="3143"/>
    <cellStyle name="百分比 7 2 2 2 2" xfId="3144"/>
    <cellStyle name="百分比 7 2 2 3" xfId="3145"/>
    <cellStyle name="百分比 7 2 3" xfId="3146"/>
    <cellStyle name="百分比 7 2 3 2" xfId="3147"/>
    <cellStyle name="百分比 7 2 4" xfId="1599"/>
    <cellStyle name="百分比 7 3" xfId="3148"/>
    <cellStyle name="百分比 7 3 2" xfId="3149"/>
    <cellStyle name="百分比 7 3 2 2" xfId="3150"/>
    <cellStyle name="百分比 7 3 3" xfId="3151"/>
    <cellStyle name="百分比 7 4" xfId="3152"/>
    <cellStyle name="百分比 7 4 2" xfId="3155"/>
    <cellStyle name="百分比 7 5" xfId="3156"/>
    <cellStyle name="百分比 8" xfId="3157"/>
    <cellStyle name="标题 1 2" xfId="1922"/>
    <cellStyle name="标题 1 2 2" xfId="575"/>
    <cellStyle name="标题 1 2 2 2" xfId="3158"/>
    <cellStyle name="标题 1 2 2 2 2" xfId="3159"/>
    <cellStyle name="标题 1 2 2 3" xfId="3161"/>
    <cellStyle name="标题 1 2 3" xfId="3162"/>
    <cellStyle name="标题 1 2 3 2" xfId="3163"/>
    <cellStyle name="标题 1 2 3 2 2" xfId="2730"/>
    <cellStyle name="标题 1 2 3 3" xfId="3165"/>
    <cellStyle name="标题 1 2 3 4" xfId="3168"/>
    <cellStyle name="标题 1 2 4" xfId="997"/>
    <cellStyle name="标题 1 2 4 2" xfId="3169"/>
    <cellStyle name="标题 1 2 5" xfId="2885"/>
    <cellStyle name="标题 1 2_2015财政决算公开" xfId="2912"/>
    <cellStyle name="标题 1 3" xfId="1734"/>
    <cellStyle name="标题 1 3 2" xfId="592"/>
    <cellStyle name="标题 1 3 2 2" xfId="3171"/>
    <cellStyle name="标题 1 3 2 2 2" xfId="3172"/>
    <cellStyle name="标题 1 3 2 3" xfId="3174"/>
    <cellStyle name="标题 1 3 3" xfId="3175"/>
    <cellStyle name="标题 1 3 3 2" xfId="3176"/>
    <cellStyle name="标题 1 3 4" xfId="1001"/>
    <cellStyle name="标题 1 4" xfId="3178"/>
    <cellStyle name="标题 1 4 2" xfId="3180"/>
    <cellStyle name="标题 1 4 2 2" xfId="2012"/>
    <cellStyle name="标题 1 4 3" xfId="3181"/>
    <cellStyle name="标题 1 5" xfId="3183"/>
    <cellStyle name="标题 1 5 2" xfId="53"/>
    <cellStyle name="标题 1 5 2 2" xfId="2044"/>
    <cellStyle name="标题 1 5 3" xfId="3184"/>
    <cellStyle name="标题 1 6" xfId="3187"/>
    <cellStyle name="标题 1 6 2" xfId="3188"/>
    <cellStyle name="标题 1 7" xfId="3189"/>
    <cellStyle name="标题 1 8" xfId="886"/>
    <cellStyle name="标题 10" xfId="3190"/>
    <cellStyle name="标题 2 2" xfId="3191"/>
    <cellStyle name="标题 2 2 2" xfId="738"/>
    <cellStyle name="标题 2 2 2 2" xfId="3192"/>
    <cellStyle name="标题 2 2 2 2 2" xfId="3194"/>
    <cellStyle name="标题 2 2 2 3" xfId="3195"/>
    <cellStyle name="标题 2 2 3" xfId="3196"/>
    <cellStyle name="标题 2 2 3 2" xfId="3198"/>
    <cellStyle name="标题 2 2 3 2 2" xfId="2569"/>
    <cellStyle name="标题 2 2 3 3" xfId="3200"/>
    <cellStyle name="标题 2 2 3 4" xfId="3203"/>
    <cellStyle name="标题 2 2 4" xfId="1288"/>
    <cellStyle name="标题 2 2 4 2" xfId="1291"/>
    <cellStyle name="标题 2 2 5" xfId="1293"/>
    <cellStyle name="标题 2 2_2015财政决算公开" xfId="1866"/>
    <cellStyle name="标题 2 3" xfId="3204"/>
    <cellStyle name="标题 2 3 2" xfId="754"/>
    <cellStyle name="标题 2 3 2 2" xfId="3206"/>
    <cellStyle name="标题 2 3 2 2 2" xfId="3207"/>
    <cellStyle name="标题 2 3 2 3" xfId="3208"/>
    <cellStyle name="标题 2 3 3" xfId="3209"/>
    <cellStyle name="标题 2 3 3 2" xfId="3210"/>
    <cellStyle name="标题 2 3 4" xfId="3211"/>
    <cellStyle name="标题 2 4" xfId="3212"/>
    <cellStyle name="标题 2 4 2" xfId="3214"/>
    <cellStyle name="标题 2 4 2 2" xfId="2108"/>
    <cellStyle name="标题 2 4 3" xfId="3115"/>
    <cellStyle name="标题 2 5" xfId="3215"/>
    <cellStyle name="标题 2 5 2" xfId="782"/>
    <cellStyle name="标题 2 5 2 2" xfId="2159"/>
    <cellStyle name="标题 2 5 3" xfId="3121"/>
    <cellStyle name="标题 2 6" xfId="3217"/>
    <cellStyle name="标题 2 6 2" xfId="3218"/>
    <cellStyle name="标题 2 7" xfId="3219"/>
    <cellStyle name="标题 2 8" xfId="1391"/>
    <cellStyle name="标题 3 2" xfId="3220"/>
    <cellStyle name="标题 3 2 2" xfId="3222"/>
    <cellStyle name="标题 3 2 2 2" xfId="3227"/>
    <cellStyle name="标题 3 2 2 2 2" xfId="1035"/>
    <cellStyle name="标题 3 2 2 3" xfId="3232"/>
    <cellStyle name="标题 3 2 3" xfId="3234"/>
    <cellStyle name="标题 3 2 3 2" xfId="1641"/>
    <cellStyle name="标题 3 2 3 2 2" xfId="1240"/>
    <cellStyle name="标题 3 2 3 3" xfId="3236"/>
    <cellStyle name="标题 3 2 3 4" xfId="3237"/>
    <cellStyle name="标题 3 2 4" xfId="3239"/>
    <cellStyle name="标题 3 2 4 2" xfId="3241"/>
    <cellStyle name="标题 3 2 5" xfId="3243"/>
    <cellStyle name="标题 3 2_2015财政决算公开" xfId="3000"/>
    <cellStyle name="标题 3 3" xfId="3244"/>
    <cellStyle name="标题 3 3 2" xfId="3245"/>
    <cellStyle name="标题 3 3 2 2" xfId="2615"/>
    <cellStyle name="标题 3 3 2 2 2" xfId="2617"/>
    <cellStyle name="标题 3 3 2 3" xfId="2619"/>
    <cellStyle name="标题 3 3 3" xfId="3246"/>
    <cellStyle name="标题 3 3 3 2" xfId="2690"/>
    <cellStyle name="标题 3 3 4" xfId="3247"/>
    <cellStyle name="标题 3 4" xfId="3248"/>
    <cellStyle name="标题 3 4 2" xfId="3249"/>
    <cellStyle name="标题 3 4 2 2" xfId="2215"/>
    <cellStyle name="标题 3 4 3" xfId="3129"/>
    <cellStyle name="标题 3 5" xfId="3250"/>
    <cellStyle name="标题 3 5 2" xfId="3251"/>
    <cellStyle name="标题 3 5 2 2" xfId="2257"/>
    <cellStyle name="标题 3 5 3" xfId="3253"/>
    <cellStyle name="标题 3 6" xfId="3255"/>
    <cellStyle name="标题 3 6 2" xfId="3256"/>
    <cellStyle name="标题 3 7" xfId="3257"/>
    <cellStyle name="标题 3 8" xfId="3258"/>
    <cellStyle name="标题 4 2" xfId="285"/>
    <cellStyle name="标题 4 2 2" xfId="3259"/>
    <cellStyle name="标题 4 2 2 2" xfId="3260"/>
    <cellStyle name="标题 4 2 2 2 2" xfId="3261"/>
    <cellStyle name="标题 4 2 2 3" xfId="3262"/>
    <cellStyle name="标题 4 2 3" xfId="3263"/>
    <cellStyle name="标题 4 2 3 2" xfId="3264"/>
    <cellStyle name="标题 4 2 3 2 2" xfId="3265"/>
    <cellStyle name="标题 4 2 3 3" xfId="3266"/>
    <cellStyle name="标题 4 2 3 4" xfId="1898"/>
    <cellStyle name="标题 4 2 4" xfId="3267"/>
    <cellStyle name="标题 4 2 4 2" xfId="3268"/>
    <cellStyle name="标题 4 2 5" xfId="3269"/>
    <cellStyle name="标题 4 2_2015财政决算公开" xfId="3270"/>
    <cellStyle name="标题 4 3" xfId="3271"/>
    <cellStyle name="标题 4 3 2" xfId="3272"/>
    <cellStyle name="标题 4 3 2 2" xfId="3274"/>
    <cellStyle name="标题 4 3 2 2 2" xfId="3276"/>
    <cellStyle name="标题 4 3 2 3" xfId="3277"/>
    <cellStyle name="标题 4 3 3" xfId="3278"/>
    <cellStyle name="标题 4 3 3 2" xfId="3279"/>
    <cellStyle name="标题 4 3 4" xfId="3281"/>
    <cellStyle name="标题 4 4" xfId="1165"/>
    <cellStyle name="标题 4 4 2" xfId="1167"/>
    <cellStyle name="标题 4 4 2 2" xfId="1169"/>
    <cellStyle name="标题 4 4 3" xfId="1172"/>
    <cellStyle name="标题 4 5" xfId="1186"/>
    <cellStyle name="标题 4 5 2" xfId="1188"/>
    <cellStyle name="标题 4 5 2 2" xfId="1190"/>
    <cellStyle name="标题 4 5 3" xfId="1193"/>
    <cellStyle name="标题 4 6" xfId="1199"/>
    <cellStyle name="标题 4 6 2" xfId="1201"/>
    <cellStyle name="标题 4 7" xfId="1214"/>
    <cellStyle name="标题 4 8" xfId="1217"/>
    <cellStyle name="标题 5" xfId="505"/>
    <cellStyle name="标题 5 2" xfId="312"/>
    <cellStyle name="标题 5 2 2" xfId="3282"/>
    <cellStyle name="标题 5 2 2 2" xfId="3284"/>
    <cellStyle name="标题 5 2 2 2 2" xfId="3286"/>
    <cellStyle name="标题 5 2 2 2 2 2" xfId="1695"/>
    <cellStyle name="标题 5 2 2 2 3" xfId="3288"/>
    <cellStyle name="标题 5 2 2 2_2015财政决算公开" xfId="3289"/>
    <cellStyle name="标题 5 2 2 3" xfId="3071"/>
    <cellStyle name="标题 5 2 2 3 2" xfId="3075"/>
    <cellStyle name="标题 5 2 2 4" xfId="3089"/>
    <cellStyle name="标题 5 2 2 5" xfId="3097"/>
    <cellStyle name="标题 5 2 2_2015财政决算公开" xfId="3291"/>
    <cellStyle name="标题 5 2 3" xfId="3292"/>
    <cellStyle name="标题 5 2 3 2" xfId="3294"/>
    <cellStyle name="标题 5 2 3 2 2" xfId="3296"/>
    <cellStyle name="标题 5 2 3 3" xfId="3111"/>
    <cellStyle name="标题 5 2 3 4" xfId="3125"/>
    <cellStyle name="标题 5 2 3_2015财政决算公开" xfId="2990"/>
    <cellStyle name="标题 5 2 4" xfId="3297"/>
    <cellStyle name="标题 5 2 4 2" xfId="2024"/>
    <cellStyle name="标题 5 2 5" xfId="3298"/>
    <cellStyle name="标题 5 2 6" xfId="3299"/>
    <cellStyle name="标题 5 2_2015财政决算公开" xfId="2557"/>
    <cellStyle name="标题 5 3" xfId="3300"/>
    <cellStyle name="标题 5 3 2" xfId="107"/>
    <cellStyle name="标题 5 3 2 2" xfId="1617"/>
    <cellStyle name="标题 5 3 2 2 2" xfId="1619"/>
    <cellStyle name="标题 5 3 2 3" xfId="1653"/>
    <cellStyle name="标题 5 3 2_2015财政决算公开" xfId="84"/>
    <cellStyle name="标题 5 3 3" xfId="86"/>
    <cellStyle name="标题 5 3 3 2" xfId="1716"/>
    <cellStyle name="标题 5 3 4" xfId="70"/>
    <cellStyle name="标题 5 3 5" xfId="3301"/>
    <cellStyle name="标题 5 3_2015财政决算公开" xfId="3303"/>
    <cellStyle name="标题 5 4" xfId="1227"/>
    <cellStyle name="标题 5 4 2" xfId="1229"/>
    <cellStyle name="标题 5 4 2 2" xfId="2402"/>
    <cellStyle name="标题 5 4 3" xfId="824"/>
    <cellStyle name="标题 5 5" xfId="1231"/>
    <cellStyle name="标题 5 5 2" xfId="1233"/>
    <cellStyle name="标题 5 6" xfId="1235"/>
    <cellStyle name="标题 5 7" xfId="1239"/>
    <cellStyle name="标题 5_2015财政决算公开" xfId="3304"/>
    <cellStyle name="标题 6" xfId="512"/>
    <cellStyle name="标题 6 2" xfId="3305"/>
    <cellStyle name="标题 7" xfId="3306"/>
    <cellStyle name="标题 7 2" xfId="3307"/>
    <cellStyle name="标题 8" xfId="2785"/>
    <cellStyle name="标题 9" xfId="3308"/>
    <cellStyle name="表标题" xfId="3310"/>
    <cellStyle name="表标题 2" xfId="3312"/>
    <cellStyle name="表标题 2 2" xfId="3313"/>
    <cellStyle name="表标题 2 2 2" xfId="499"/>
    <cellStyle name="表标题 2 2 2 2" xfId="3314"/>
    <cellStyle name="表标题 2 2 3" xfId="3315"/>
    <cellStyle name="表标题 2 3" xfId="3316"/>
    <cellStyle name="表标题 2 3 2" xfId="520"/>
    <cellStyle name="表标题 2 4" xfId="3317"/>
    <cellStyle name="表标题 3" xfId="2999"/>
    <cellStyle name="表标题 3 2" xfId="3318"/>
    <cellStyle name="表标题 3 2 2" xfId="622"/>
    <cellStyle name="表标题 3 3" xfId="3319"/>
    <cellStyle name="表标题 4" xfId="3320"/>
    <cellStyle name="表标题 4 2" xfId="3321"/>
    <cellStyle name="表标题 5" xfId="1791"/>
    <cellStyle name="差 2" xfId="3323"/>
    <cellStyle name="差 2 2" xfId="3325"/>
    <cellStyle name="差 2 2 2" xfId="724"/>
    <cellStyle name="差 2 2 2 2" xfId="726"/>
    <cellStyle name="差 2 2 2 2 2" xfId="728"/>
    <cellStyle name="差 2 2 2 3" xfId="731"/>
    <cellStyle name="差 2 2 3" xfId="745"/>
    <cellStyle name="差 2 2 3 2" xfId="747"/>
    <cellStyle name="差 2 2 4" xfId="762"/>
    <cellStyle name="差 2 3" xfId="1982"/>
    <cellStyle name="差 2 3 2" xfId="77"/>
    <cellStyle name="差 2 3 2 2" xfId="651"/>
    <cellStyle name="差 2 3 3" xfId="677"/>
    <cellStyle name="差 2 4" xfId="3326"/>
    <cellStyle name="差 2 4 2" xfId="3025"/>
    <cellStyle name="差 2 5" xfId="3327"/>
    <cellStyle name="差 2_2015财政决算公开" xfId="3328"/>
    <cellStyle name="差 3" xfId="3330"/>
    <cellStyle name="差 3 2" xfId="1533"/>
    <cellStyle name="差 3 2 2" xfId="1114"/>
    <cellStyle name="差 3 2 2 2" xfId="1116"/>
    <cellStyle name="差 3 2 2 2 2" xfId="1118"/>
    <cellStyle name="差 3 2 2 3" xfId="1120"/>
    <cellStyle name="差 3 2 3" xfId="837"/>
    <cellStyle name="差 3 2 3 2" xfId="425"/>
    <cellStyle name="差 3 2 4" xfId="843"/>
    <cellStyle name="差 3 3" xfId="3331"/>
    <cellStyle name="差 3 3 2" xfId="1133"/>
    <cellStyle name="差 3 3 2 2" xfId="1569"/>
    <cellStyle name="差 3 3 3" xfId="879"/>
    <cellStyle name="差 3 4" xfId="3332"/>
    <cellStyle name="差 3 4 2" xfId="1145"/>
    <cellStyle name="差 3 5" xfId="3333"/>
    <cellStyle name="差 4" xfId="330"/>
    <cellStyle name="差 4 2" xfId="3334"/>
    <cellStyle name="差 4 2 2" xfId="1248"/>
    <cellStyle name="差 4 2 2 2" xfId="1250"/>
    <cellStyle name="差 4 2 3" xfId="913"/>
    <cellStyle name="差 4 3" xfId="3335"/>
    <cellStyle name="差 4 3 2" xfId="1257"/>
    <cellStyle name="差 4 4" xfId="3336"/>
    <cellStyle name="差 5" xfId="3337"/>
    <cellStyle name="差 5 2" xfId="3338"/>
    <cellStyle name="差 5 2 2" xfId="3339"/>
    <cellStyle name="差 5 2 2 2" xfId="3340"/>
    <cellStyle name="差 5 2 3" xfId="423"/>
    <cellStyle name="差 5 3" xfId="3341"/>
    <cellStyle name="差 5 3 2" xfId="3342"/>
    <cellStyle name="差 5 4" xfId="3343"/>
    <cellStyle name="差 6" xfId="3344"/>
    <cellStyle name="差 6 2" xfId="3345"/>
    <cellStyle name="差 6 2 2" xfId="3346"/>
    <cellStyle name="差 6 3" xfId="3347"/>
    <cellStyle name="差 7" xfId="2623"/>
    <cellStyle name="差 7 2" xfId="2625"/>
    <cellStyle name="差 8" xfId="2628"/>
    <cellStyle name="差_5.中央部门决算（草案)-1" xfId="3193"/>
    <cellStyle name="差_F00DC810C49E00C2E0430A3413167AE0" xfId="76"/>
    <cellStyle name="差_出版署2010年度中央部门决算草案" xfId="3348"/>
    <cellStyle name="差_全国友协2010年度中央部门决算（草案）" xfId="2807"/>
    <cellStyle name="差_司法部2010年度中央部门决算（草案）报" xfId="3349"/>
    <cellStyle name="常规" xfId="0" builtinId="0"/>
    <cellStyle name="常规 10" xfId="2211"/>
    <cellStyle name="常规 10 2" xfId="3350"/>
    <cellStyle name="常规 10 2 2" xfId="3351"/>
    <cellStyle name="常规 10 2 2 2" xfId="2563"/>
    <cellStyle name="常规 10 2 2 2 2" xfId="2448"/>
    <cellStyle name="常规 10 2 2 3" xfId="3352"/>
    <cellStyle name="常规 10 2 2_2015财政决算公开" xfId="3353"/>
    <cellStyle name="常规 10 2 3" xfId="1525"/>
    <cellStyle name="常规 10 2 3 2" xfId="3354"/>
    <cellStyle name="常规 10 2 4" xfId="3356"/>
    <cellStyle name="常规 10 2_2015财政决算公开" xfId="1952"/>
    <cellStyle name="常规 10 3" xfId="866"/>
    <cellStyle name="常规 10 3 2" xfId="1647"/>
    <cellStyle name="常规 10 3 2 2" xfId="3357"/>
    <cellStyle name="常规 10 3 3" xfId="3358"/>
    <cellStyle name="常规 10 3_2015财政决算公开" xfId="3004"/>
    <cellStyle name="常规 10 4" xfId="3360"/>
    <cellStyle name="常规 10 4 2" xfId="3362"/>
    <cellStyle name="常规 10 5" xfId="3365"/>
    <cellStyle name="常规 10 6" xfId="3368"/>
    <cellStyle name="常规 10_2015财政决算公开" xfId="3370"/>
    <cellStyle name="常规 11" xfId="3371"/>
    <cellStyle name="常规 11 2" xfId="448"/>
    <cellStyle name="常规 11 2 2" xfId="451"/>
    <cellStyle name="常规 11 2 2 2" xfId="453"/>
    <cellStyle name="常规 11 2 2 2 2" xfId="3372"/>
    <cellStyle name="常规 11 2 2 3" xfId="3374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3" xfId="489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75"/>
    <cellStyle name="常规 12" xfId="3377"/>
    <cellStyle name="常规 12 2" xfId="595"/>
    <cellStyle name="常规 12 2 2" xfId="39"/>
    <cellStyle name="常规 12 2 2 2" xfId="597"/>
    <cellStyle name="常规 12 2 2 2 2" xfId="2961"/>
    <cellStyle name="常规 12 2 2 2 2 2" xfId="3378"/>
    <cellStyle name="常规 12 2 2 2 3" xfId="1051"/>
    <cellStyle name="常规 12 2 2 2_2015财政决算公开" xfId="3382"/>
    <cellStyle name="常规 12 2 2 3" xfId="3383"/>
    <cellStyle name="常规 12 2 2 3 2" xfId="3384"/>
    <cellStyle name="常规 12 2 2 4" xfId="3385"/>
    <cellStyle name="常规 12 2 2 5" xfId="3386"/>
    <cellStyle name="常规 12 2 2_2015财政决算公开" xfId="2294"/>
    <cellStyle name="常规 12 2 3" xfId="20"/>
    <cellStyle name="常规 12 2 3 2" xfId="602"/>
    <cellStyle name="常规 12 2 3 2 2" xfId="1504"/>
    <cellStyle name="常规 12 2 3 3" xfId="3387"/>
    <cellStyle name="常规 12 2 3_2015财政决算公开" xfId="3388"/>
    <cellStyle name="常规 12 2 4" xfId="57"/>
    <cellStyle name="常规 12 2 4 2" xfId="3389"/>
    <cellStyle name="常规 12 2 5" xfId="3179"/>
    <cellStyle name="常规 12 2_2015财政决算公开" xfId="605"/>
    <cellStyle name="常规 12 3" xfId="610"/>
    <cellStyle name="常规 12 3 2" xfId="612"/>
    <cellStyle name="常规 12 3 2 2" xfId="614"/>
    <cellStyle name="常规 12 3 3" xfId="616"/>
    <cellStyle name="常规 12 3_2015财政决算公开" xfId="261"/>
    <cellStyle name="常规 12 4" xfId="629"/>
    <cellStyle name="常规 12 4 2" xfId="632"/>
    <cellStyle name="常规 12 4 2 2" xfId="3390"/>
    <cellStyle name="常规 12 4 3" xfId="3391"/>
    <cellStyle name="常规 12 4_2015财政决算公开" xfId="3393"/>
    <cellStyle name="常规 12 5" xfId="637"/>
    <cellStyle name="常规 12 5 2" xfId="641"/>
    <cellStyle name="常规 12 6" xfId="644"/>
    <cellStyle name="常规 12 7" xfId="3395"/>
    <cellStyle name="常规 12_2015财政决算公开" xfId="3396"/>
    <cellStyle name="常规 13" xfId="3398"/>
    <cellStyle name="常规 13 2" xfId="761"/>
    <cellStyle name="常规 13 2 2" xfId="764"/>
    <cellStyle name="常规 13 2 2 2" xfId="120"/>
    <cellStyle name="常规 13 2 2 2 2" xfId="1317"/>
    <cellStyle name="常规 13 2 2 3" xfId="3400"/>
    <cellStyle name="常规 13 2 2_2015财政决算公开" xfId="3402"/>
    <cellStyle name="常规 13 2 3" xfId="767"/>
    <cellStyle name="常规 13 2 3 2" xfId="51"/>
    <cellStyle name="常规 13 2 4" xfId="470"/>
    <cellStyle name="常规 13 2 5" xfId="3213"/>
    <cellStyle name="常规 13 2_2015财政决算公开" xfId="624"/>
    <cellStyle name="常规 13 3" xfId="769"/>
    <cellStyle name="常规 13 3 2" xfId="772"/>
    <cellStyle name="常规 13 3 2 2" xfId="775"/>
    <cellStyle name="常规 13 3 3" xfId="780"/>
    <cellStyle name="常规 13 3_2015财政决算公开" xfId="794"/>
    <cellStyle name="常规 13 4" xfId="797"/>
    <cellStyle name="常规 13 4 2" xfId="252"/>
    <cellStyle name="常规 13 5" xfId="68"/>
    <cellStyle name="常规 13_2015财政决算公开" xfId="2707"/>
    <cellStyle name="常规 14" xfId="266"/>
    <cellStyle name="常规 14 2" xfId="3403"/>
    <cellStyle name="常规 14 2 2" xfId="3404"/>
    <cellStyle name="常规 14 3" xfId="3405"/>
    <cellStyle name="常规 14 3 2" xfId="3406"/>
    <cellStyle name="常规 14 4" xfId="3408"/>
    <cellStyle name="常规 14 4 2" xfId="3409"/>
    <cellStyle name="常规 14 5" xfId="2834"/>
    <cellStyle name="常规 14 6" xfId="2837"/>
    <cellStyle name="常规 14 7" xfId="1818"/>
    <cellStyle name="常规 14_2015财政决算公开" xfId="3410"/>
    <cellStyle name="常规 15" xfId="2754"/>
    <cellStyle name="常规 15 2" xfId="2758"/>
    <cellStyle name="常规 15 2 2" xfId="2761"/>
    <cellStyle name="常规 15 3" xfId="2767"/>
    <cellStyle name="常规 15 3 2" xfId="2770"/>
    <cellStyle name="常规 15 4" xfId="2773"/>
    <cellStyle name="常规 15 4 2" xfId="6"/>
    <cellStyle name="常规 15 5" xfId="2840"/>
    <cellStyle name="常规 15_2015财政决算公开" xfId="3412"/>
    <cellStyle name="常规 16" xfId="2776"/>
    <cellStyle name="常规 16 2" xfId="2781"/>
    <cellStyle name="常规 16 2 2" xfId="2786"/>
    <cellStyle name="常规 16 3" xfId="2791"/>
    <cellStyle name="常规 16_2015财政决算公开" xfId="3413"/>
    <cellStyle name="常规 17" xfId="2665"/>
    <cellStyle name="常规 17 2" xfId="2795"/>
    <cellStyle name="常规 17 2 2" xfId="3414"/>
    <cellStyle name="常规 17 3" xfId="776"/>
    <cellStyle name="常规 17_2015财政决算公开" xfId="1032"/>
    <cellStyle name="常规 18" xfId="484"/>
    <cellStyle name="常规 18 2" xfId="3106"/>
    <cellStyle name="常规 18 2 2" xfId="2344"/>
    <cellStyle name="常规 18 3" xfId="786"/>
    <cellStyle name="常规 18_2015财政决算公开" xfId="2001"/>
    <cellStyle name="常规 19" xfId="3416"/>
    <cellStyle name="常规 19 2" xfId="3418"/>
    <cellStyle name="常规 19 2 2" xfId="3420"/>
    <cellStyle name="常规 19 3" xfId="791"/>
    <cellStyle name="常规 19_2015财政决算公开" xfId="3422"/>
    <cellStyle name="常规 2" xfId="3423"/>
    <cellStyle name="常规 2 10" xfId="3425"/>
    <cellStyle name="常规 2 11" xfId="3427"/>
    <cellStyle name="常规 2 2" xfId="2972"/>
    <cellStyle name="常规 2 2 10" xfId="3429"/>
    <cellStyle name="常规 2 2 11" xfId="2964"/>
    <cellStyle name="常规 2 2 2" xfId="3432"/>
    <cellStyle name="常规 2 2 2 10" xfId="3433"/>
    <cellStyle name="常规 2 2 2 2" xfId="3435"/>
    <cellStyle name="常规 2 2 2 2 2" xfId="1352"/>
    <cellStyle name="常规 2 2 2 2 2 2" xfId="2136"/>
    <cellStyle name="常规 2 2 2 2 2 2 2" xfId="3436"/>
    <cellStyle name="常规 2 2 2 2 2 3" xfId="3437"/>
    <cellStyle name="常规 2 2 2 2 2 3 2" xfId="3439"/>
    <cellStyle name="常规 2 2 2 2 2 4" xfId="2317"/>
    <cellStyle name="常规 2 2 2 2 2 4 2" xfId="3440"/>
    <cellStyle name="常规 2 2 2 2 2 5" xfId="3441"/>
    <cellStyle name="常规 2 2 2 2 2_2015财政决算公开" xfId="3442"/>
    <cellStyle name="常规 2 2 2 2 3" xfId="3443"/>
    <cellStyle name="常规 2 2 2 2 3 2" xfId="3445"/>
    <cellStyle name="常规 2 2 2 2 3 2 2" xfId="3401"/>
    <cellStyle name="常规 2 2 2 2 3 3" xfId="3446"/>
    <cellStyle name="常规 2 2 2 2 3 3 2" xfId="3447"/>
    <cellStyle name="常规 2 2 2 2 3 4" xfId="3448"/>
    <cellStyle name="常规 2 2 2 2 3_2015财政决算公开" xfId="169"/>
    <cellStyle name="常规 2 2 2 2 4" xfId="2630"/>
    <cellStyle name="常规 2 2 2 2 4 2" xfId="3449"/>
    <cellStyle name="常规 2 2 2 2 4 2 2" xfId="3450"/>
    <cellStyle name="常规 2 2 2 2 4 3" xfId="949"/>
    <cellStyle name="常规 2 2 2 2 4 3 2" xfId="3451"/>
    <cellStyle name="常规 2 2 2 2 4 4" xfId="3452"/>
    <cellStyle name="常规 2 2 2 2 4 4 2" xfId="3453"/>
    <cellStyle name="常规 2 2 2 2 4 5" xfId="3454"/>
    <cellStyle name="常规 2 2 2 2 4_2015财政决算公开" xfId="2538"/>
    <cellStyle name="常规 2 2 2 2 5" xfId="241"/>
    <cellStyle name="常规 2 2 2 2 5 2" xfId="1399"/>
    <cellStyle name="常规 2 2 2 2 6" xfId="3455"/>
    <cellStyle name="常规 2 2 2 2 6 2" xfId="1413"/>
    <cellStyle name="常规 2 2 2 2 7" xfId="3456"/>
    <cellStyle name="常规 2 2 2 2 8" xfId="3457"/>
    <cellStyle name="常规 2 2 2 2_2015财政决算公开" xfId="517"/>
    <cellStyle name="常规 2 2 2 3" xfId="3458"/>
    <cellStyle name="常规 2 2 2 3 2" xfId="3459"/>
    <cellStyle name="常规 2 2 2 3 2 2" xfId="3460"/>
    <cellStyle name="常规 2 2 2 3 3" xfId="3461"/>
    <cellStyle name="常规 2 2 2 3 3 2" xfId="3462"/>
    <cellStyle name="常规 2 2 2 3 4" xfId="3464"/>
    <cellStyle name="常规 2 2 2 3 4 2" xfId="3465"/>
    <cellStyle name="常规 2 2 2 3 5" xfId="590"/>
    <cellStyle name="常规 2 2 2 3_2015财政决算公开" xfId="3466"/>
    <cellStyle name="常规 2 2 2 4" xfId="87"/>
    <cellStyle name="常规 2 2 2 4 2" xfId="2221"/>
    <cellStyle name="常规 2 2 2 4 2 2" xfId="2223"/>
    <cellStyle name="常规 2 2 2 4 3" xfId="2225"/>
    <cellStyle name="常规 2 2 2 4 3 2" xfId="1066"/>
    <cellStyle name="常规 2 2 2 4 4" xfId="3468"/>
    <cellStyle name="常规 2 2 2 4 4 2" xfId="3469"/>
    <cellStyle name="常规 2 2 2 4 5" xfId="3170"/>
    <cellStyle name="常规 2 2 2 4_2015财政决算公开" xfId="2229"/>
    <cellStyle name="常规 2 2 2 5" xfId="71"/>
    <cellStyle name="常规 2 2 2 5 2" xfId="2231"/>
    <cellStyle name="常规 2 2 2 5 2 2" xfId="3471"/>
    <cellStyle name="常规 2 2 2 5 3" xfId="3473"/>
    <cellStyle name="常规 2 2 2 5 3 2" xfId="3"/>
    <cellStyle name="常规 2 2 2 5 4" xfId="3474"/>
    <cellStyle name="常规 2 2 2 5_2015财政决算公开" xfId="752"/>
    <cellStyle name="常规 2 2 2 6" xfId="100"/>
    <cellStyle name="常规 2 2 2 6 2" xfId="3475"/>
    <cellStyle name="常规 2 2 2 6 2 2" xfId="3476"/>
    <cellStyle name="常规 2 2 2 6 3" xfId="3426"/>
    <cellStyle name="常规 2 2 2 6 3 2" xfId="3477"/>
    <cellStyle name="常规 2 2 2 6 4" xfId="3428"/>
    <cellStyle name="常规 2 2 2 6 4 2" xfId="3478"/>
    <cellStyle name="常规 2 2 2 6 5" xfId="3480"/>
    <cellStyle name="常规 2 2 2 6_2015财政决算公开" xfId="3481"/>
    <cellStyle name="常规 2 2 2 7" xfId="103"/>
    <cellStyle name="常规 2 2 2 7 2" xfId="3483"/>
    <cellStyle name="常规 2 2 2 8" xfId="114"/>
    <cellStyle name="常规 2 2 2 8 2" xfId="1109"/>
    <cellStyle name="常规 2 2 2 9" xfId="134"/>
    <cellStyle name="常规 2 2 2_2015财政决算公开" xfId="2126"/>
    <cellStyle name="常规 2 2 3" xfId="3487"/>
    <cellStyle name="常规 2 2 3 2" xfId="3488"/>
    <cellStyle name="常规 2 2 3 2 2" xfId="3489"/>
    <cellStyle name="常规 2 2 3 2 2 2" xfId="2242"/>
    <cellStyle name="常规 2 2 3 2 3" xfId="3490"/>
    <cellStyle name="常规 2 2 3 2 3 2" xfId="3491"/>
    <cellStyle name="常规 2 2 3 2 4" xfId="2644"/>
    <cellStyle name="常规 2 2 3 2 4 2" xfId="3492"/>
    <cellStyle name="常规 2 2 3 2 5" xfId="601"/>
    <cellStyle name="常规 2 2 3 3" xfId="3493"/>
    <cellStyle name="常规 2 2 3 3 2" xfId="3494"/>
    <cellStyle name="常规 2 2 3 3 2 2" xfId="3496"/>
    <cellStyle name="常规 2 2 3 3 3" xfId="3497"/>
    <cellStyle name="常规 2 2 3 3 3 2" xfId="3499"/>
    <cellStyle name="常规 2 2 3 3 4" xfId="3501"/>
    <cellStyle name="常规 2 2 3 4" xfId="2235"/>
    <cellStyle name="常规 2 2 3 4 2" xfId="2237"/>
    <cellStyle name="常规 2 2 3 4 2 2" xfId="3485"/>
    <cellStyle name="常规 2 2 3 4 3" xfId="3502"/>
    <cellStyle name="常规 2 2 3 4 3 2" xfId="3505"/>
    <cellStyle name="常规 2 2 3 4 4" xfId="2000"/>
    <cellStyle name="常规 2 2 3 4 4 2" xfId="2004"/>
    <cellStyle name="常规 2 2 3 4 5" xfId="2011"/>
    <cellStyle name="常规 2 2 3 5" xfId="2239"/>
    <cellStyle name="常规 2 2 3 5 2" xfId="3506"/>
    <cellStyle name="常规 2 2 3 6" xfId="2241"/>
    <cellStyle name="常规 2 2 3 6 2" xfId="3507"/>
    <cellStyle name="常规 2 2 3 7" xfId="3508"/>
    <cellStyle name="常规 2 2 3 8" xfId="2957"/>
    <cellStyle name="常规 2 2 4" xfId="3510"/>
    <cellStyle name="常规 2 2 4 2" xfId="3511"/>
    <cellStyle name="常规 2 2 4 2 2" xfId="3512"/>
    <cellStyle name="常规 2 2 4 3" xfId="3513"/>
    <cellStyle name="常规 2 2 4 3 2" xfId="3514"/>
    <cellStyle name="常规 2 2 4 4" xfId="2245"/>
    <cellStyle name="常规 2 2 4 4 2" xfId="3515"/>
    <cellStyle name="常规 2 2 4 5" xfId="3516"/>
    <cellStyle name="常规 2 2 5" xfId="3517"/>
    <cellStyle name="常规 2 2 5 2" xfId="3518"/>
    <cellStyle name="常规 2 2 5 2 2" xfId="3519"/>
    <cellStyle name="常规 2 2 5 3" xfId="3520"/>
    <cellStyle name="常规 2 2 5 3 2" xfId="3521"/>
    <cellStyle name="常规 2 2 5 4" xfId="3522"/>
    <cellStyle name="常规 2 2 5 4 2" xfId="3523"/>
    <cellStyle name="常规 2 2 5 5" xfId="3524"/>
    <cellStyle name="常规 2 2 6" xfId="3040"/>
    <cellStyle name="常规 2 2 6 2" xfId="3042"/>
    <cellStyle name="常规 2 2 6 2 2" xfId="3045"/>
    <cellStyle name="常规 2 2 6 3" xfId="3050"/>
    <cellStyle name="常规 2 2 6 3 2" xfId="3053"/>
    <cellStyle name="常规 2 2 6 4" xfId="1493"/>
    <cellStyle name="常规 2 2 7" xfId="3055"/>
    <cellStyle name="常规 2 2 7 2" xfId="3058"/>
    <cellStyle name="常规 2 2 7 2 2" xfId="3061"/>
    <cellStyle name="常规 2 2 7 3" xfId="2039"/>
    <cellStyle name="常规 2 2 7 3 2" xfId="3526"/>
    <cellStyle name="常规 2 2 7 4" xfId="1509"/>
    <cellStyle name="常规 2 2 7 4 2" xfId="1512"/>
    <cellStyle name="常规 2 2 7 5" xfId="1522"/>
    <cellStyle name="常规 2 2 8" xfId="3063"/>
    <cellStyle name="常规 2 2 8 2" xfId="3067"/>
    <cellStyle name="常规 2 2 9" xfId="1803"/>
    <cellStyle name="常规 2 2 9 2" xfId="3527"/>
    <cellStyle name="常规 2 2_2015财政决算公开" xfId="3280"/>
    <cellStyle name="常规 2 3" xfId="2300"/>
    <cellStyle name="常规 2 3 10" xfId="2736"/>
    <cellStyle name="常规 2 3 11" xfId="3528"/>
    <cellStyle name="常规 2 3 2" xfId="3530"/>
    <cellStyle name="常规 2 3 2 2" xfId="3531"/>
    <cellStyle name="常规 2 3 2 2 2" xfId="3532"/>
    <cellStyle name="常规 2 3 2 2 2 2" xfId="3533"/>
    <cellStyle name="常规 2 3 2 2 3" xfId="3534"/>
    <cellStyle name="常规 2 3 2 2 3 2" xfId="3535"/>
    <cellStyle name="常规 2 3 2 2 4" xfId="2376"/>
    <cellStyle name="常规 2 3 2 2 4 2" xfId="3536"/>
    <cellStyle name="常规 2 3 2 2 5" xfId="89"/>
    <cellStyle name="常规 2 3 2 2 5 2" xfId="3411"/>
    <cellStyle name="常规 2 3 2 2 6" xfId="3438"/>
    <cellStyle name="常规 2 3 2 2 7" xfId="3537"/>
    <cellStyle name="常规 2 3 2 3" xfId="3538"/>
    <cellStyle name="常规 2 3 2 3 2" xfId="3540"/>
    <cellStyle name="常规 2 3 2 3 2 2" xfId="3541"/>
    <cellStyle name="常规 2 3 2 3 3" xfId="3392"/>
    <cellStyle name="常规 2 3 2 3 3 2" xfId="1374"/>
    <cellStyle name="常规 2 3 2 3 4" xfId="3542"/>
    <cellStyle name="常规 2 3 2 3 5" xfId="521"/>
    <cellStyle name="常规 2 3 2 4" xfId="2264"/>
    <cellStyle name="常规 2 3 2 4 2" xfId="2266"/>
    <cellStyle name="常规 2 3 2 4 2 2" xfId="3543"/>
    <cellStyle name="常规 2 3 2 4 3" xfId="3544"/>
    <cellStyle name="常规 2 3 2 4 3 2" xfId="3545"/>
    <cellStyle name="常规 2 3 2 4 4" xfId="3546"/>
    <cellStyle name="常规 2 3 2 4 4 2" xfId="3547"/>
    <cellStyle name="常规 2 3 2 4 5" xfId="3205"/>
    <cellStyle name="常规 2 3 2 5" xfId="2268"/>
    <cellStyle name="常规 2 3 2 5 2" xfId="3548"/>
    <cellStyle name="常规 2 3 2 6" xfId="3549"/>
    <cellStyle name="常规 2 3 2 6 2" xfId="3550"/>
    <cellStyle name="常规 2 3 2 7" xfId="3551"/>
    <cellStyle name="常规 2 3 2 7 2" xfId="3552"/>
    <cellStyle name="常规 2 3 2 8" xfId="3553"/>
    <cellStyle name="常规 2 3 2 9" xfId="2997"/>
    <cellStyle name="常规 2 3 3" xfId="3504"/>
    <cellStyle name="常规 2 3 3 2" xfId="1100"/>
    <cellStyle name="常规 2 3 3 2 2" xfId="3554"/>
    <cellStyle name="常规 2 3 3 3" xfId="3555"/>
    <cellStyle name="常规 2 3 3 3 2" xfId="3556"/>
    <cellStyle name="常规 2 3 3 4" xfId="2273"/>
    <cellStyle name="常规 2 3 3 4 2" xfId="3290"/>
    <cellStyle name="常规 2 3 3 5" xfId="3557"/>
    <cellStyle name="常规 2 3 3 5 2" xfId="3558"/>
    <cellStyle name="常规 2 3 3 6" xfId="3495"/>
    <cellStyle name="常规 2 3 3 7" xfId="3559"/>
    <cellStyle name="常规 2 3 4" xfId="3560"/>
    <cellStyle name="常规 2 3 4 2" xfId="3561"/>
    <cellStyle name="常规 2 3 4 2 2" xfId="3096"/>
    <cellStyle name="常规 2 3 4 3" xfId="3562"/>
    <cellStyle name="常规 2 3 4 3 2" xfId="3133"/>
    <cellStyle name="常规 2 3 4 4" xfId="3563"/>
    <cellStyle name="常规 2 3 4 4 2" xfId="3154"/>
    <cellStyle name="常规 2 3 4 5" xfId="3564"/>
    <cellStyle name="常规 2 3 4 6" xfId="3498"/>
    <cellStyle name="常规 2 3 5" xfId="3283"/>
    <cellStyle name="常规 2 3 5 2" xfId="3285"/>
    <cellStyle name="常规 2 3 5 2 2" xfId="1693"/>
    <cellStyle name="常规 2 3 5 3" xfId="3287"/>
    <cellStyle name="常规 2 3 5 3 2" xfId="1779"/>
    <cellStyle name="常规 2 3 5 4" xfId="3565"/>
    <cellStyle name="常规 2 3 6" xfId="3070"/>
    <cellStyle name="常规 2 3 6 2" xfId="3074"/>
    <cellStyle name="常规 2 3 6 2 2" xfId="3078"/>
    <cellStyle name="常规 2 3 6 3" xfId="3081"/>
    <cellStyle name="常规 2 3 6 3 2" xfId="3085"/>
    <cellStyle name="常规 2 3 6 4" xfId="1552"/>
    <cellStyle name="常规 2 3 6 4 2" xfId="1555"/>
    <cellStyle name="常规 2 3 6 5" xfId="1560"/>
    <cellStyle name="常规 2 3 7" xfId="3088"/>
    <cellStyle name="常规 2 3 7 2" xfId="3091"/>
    <cellStyle name="常规 2 3 8" xfId="3095"/>
    <cellStyle name="常规 2 3 8 2" xfId="3099"/>
    <cellStyle name="常规 2 3 9" xfId="3101"/>
    <cellStyle name="常规 2 3 9 2" xfId="3103"/>
    <cellStyle name="常规 2 4" xfId="3566"/>
    <cellStyle name="常规 2 4 10" xfId="2078"/>
    <cellStyle name="常规 2 4 10 2" xfId="3567"/>
    <cellStyle name="常规 2 4 11" xfId="3568"/>
    <cellStyle name="常规 2 4 2" xfId="3569"/>
    <cellStyle name="常规 2 4 2 2" xfId="3570"/>
    <cellStyle name="常规 2 4 2 2 2" xfId="3571"/>
    <cellStyle name="常规 2 4 2 2 2 2" xfId="3572"/>
    <cellStyle name="常规 2 4 2 2 3" xfId="3573"/>
    <cellStyle name="常规 2 4 2 2 3 2" xfId="3369"/>
    <cellStyle name="常规 2 4 2 2 4" xfId="3574"/>
    <cellStyle name="常规 2 4 2 2 4 2" xfId="1461"/>
    <cellStyle name="常规 2 4 2 2 5" xfId="132"/>
    <cellStyle name="常规 2 4 2 2 5 2" xfId="3575"/>
    <cellStyle name="常规 2 4 2 2 6" xfId="3576"/>
    <cellStyle name="常规 2 4 2 2 7" xfId="3577"/>
    <cellStyle name="常规 2 4 2 3" xfId="3578"/>
    <cellStyle name="常规 2 4 2 3 2" xfId="174"/>
    <cellStyle name="常规 2 4 2 3 2 2" xfId="3581"/>
    <cellStyle name="常规 2 4 2 3 3" xfId="2297"/>
    <cellStyle name="常规 2 4 2 3 3 2" xfId="3582"/>
    <cellStyle name="常规 2 4 2 3 4" xfId="3583"/>
    <cellStyle name="常规 2 4 2 3 5" xfId="3584"/>
    <cellStyle name="常规 2 4 2 4" xfId="2284"/>
    <cellStyle name="常规 2 4 2 4 2" xfId="2591"/>
    <cellStyle name="常规 2 4 2 4 2 2" xfId="2593"/>
    <cellStyle name="常规 2 4 2 4 3" xfId="2600"/>
    <cellStyle name="常规 2 4 2 4 3 2" xfId="2602"/>
    <cellStyle name="常规 2 4 2 4 4" xfId="2609"/>
    <cellStyle name="常规 2 4 2 4 4 2" xfId="2611"/>
    <cellStyle name="常规 2 4 2 4 5" xfId="2614"/>
    <cellStyle name="常规 2 4 2 5" xfId="1954"/>
    <cellStyle name="常规 2 4 2 5 2" xfId="2669"/>
    <cellStyle name="常规 2 4 2 6" xfId="3585"/>
    <cellStyle name="常规 2 4 2 6 2" xfId="1371"/>
    <cellStyle name="常规 2 4 2 7" xfId="3586"/>
    <cellStyle name="常规 2 4 2 7 2" xfId="2798"/>
    <cellStyle name="常规 2 4 2 8" xfId="683"/>
    <cellStyle name="常规 2 4 2 9" xfId="3032"/>
    <cellStyle name="常规 2 4 3" xfId="2003"/>
    <cellStyle name="常规 2 4 3 2" xfId="2006"/>
    <cellStyle name="常规 2 4 3 2 2" xfId="3587"/>
    <cellStyle name="常规 2 4 3 3" xfId="3588"/>
    <cellStyle name="常规 2 4 3 3 2" xfId="3589"/>
    <cellStyle name="常规 2 4 3 4" xfId="2120"/>
    <cellStyle name="常规 2 4 3 4 2" xfId="3590"/>
    <cellStyle name="常规 2 4 3 5" xfId="3430"/>
    <cellStyle name="常规 2 4 3 5 2" xfId="3434"/>
    <cellStyle name="常规 2 4 3 6" xfId="3484"/>
    <cellStyle name="常规 2 4 3 7" xfId="3509"/>
    <cellStyle name="常规 2 4 4" xfId="2008"/>
    <cellStyle name="常规 2 4 4 2" xfId="3591"/>
    <cellStyle name="常规 2 4 4 2 2" xfId="3592"/>
    <cellStyle name="常规 2 4 4 3" xfId="3593"/>
    <cellStyle name="常规 2 4 4 3 2" xfId="3594"/>
    <cellStyle name="常规 2 4 4 4" xfId="3595"/>
    <cellStyle name="常规 2 4 4 4 2" xfId="3596"/>
    <cellStyle name="常规 2 4 4 5" xfId="3529"/>
    <cellStyle name="常规 2 4 4 6" xfId="3503"/>
    <cellStyle name="常规 2 4 5" xfId="3293"/>
    <cellStyle name="常规 2 4 5 2" xfId="3295"/>
    <cellStyle name="常规 2 4 5 2 2" xfId="3182"/>
    <cellStyle name="常规 2 4 5 3" xfId="3597"/>
    <cellStyle name="常规 2 4 5 3 2" xfId="3185"/>
    <cellStyle name="常规 2 4 5 4" xfId="3598"/>
    <cellStyle name="常规 2 4 6" xfId="3110"/>
    <cellStyle name="常规 2 4 6 2" xfId="3113"/>
    <cellStyle name="常规 2 4 6 2 2" xfId="3116"/>
    <cellStyle name="常规 2 4 6 3" xfId="3119"/>
    <cellStyle name="常规 2 4 6 3 2" xfId="3122"/>
    <cellStyle name="常规 2 4 6 4" xfId="1579"/>
    <cellStyle name="常规 2 4 6 4 2" xfId="1582"/>
    <cellStyle name="常规 2 4 6 5" xfId="1585"/>
    <cellStyle name="常规 2 4 7" xfId="3124"/>
    <cellStyle name="常规 2 4 7 2" xfId="3127"/>
    <cellStyle name="常规 2 4 8" xfId="3132"/>
    <cellStyle name="常规 2 4 8 2" xfId="3135"/>
    <cellStyle name="常规 2 4 9" xfId="3137"/>
    <cellStyle name="常规 2 4 9 2" xfId="822"/>
    <cellStyle name="常规 2 5" xfId="2715"/>
    <cellStyle name="常规 2 5 2" xfId="1584"/>
    <cellStyle name="常规 2 5 2 2" xfId="759"/>
    <cellStyle name="常规 2 5 2 2 2" xfId="1404"/>
    <cellStyle name="常规 2 5 2 2 3" xfId="3003"/>
    <cellStyle name="常规 2 5 2 3" xfId="3601"/>
    <cellStyle name="常规 2 5 2 4" xfId="1651"/>
    <cellStyle name="常规 2 5 2 5" xfId="3603"/>
    <cellStyle name="常规 2 5 3" xfId="2014"/>
    <cellStyle name="常规 2 5 3 2" xfId="3604"/>
    <cellStyle name="常规 2 5 3 3" xfId="3605"/>
    <cellStyle name="常规 2 5 4" xfId="274"/>
    <cellStyle name="常规 2 5 4 2" xfId="3606"/>
    <cellStyle name="常规 2 5 4 3" xfId="3607"/>
    <cellStyle name="常规 2 5 5" xfId="2023"/>
    <cellStyle name="常规 2 5 6" xfId="3140"/>
    <cellStyle name="常规 2 6" xfId="3608"/>
    <cellStyle name="常规 2 6 2" xfId="3609"/>
    <cellStyle name="常规 2 6 2 2" xfId="3610"/>
    <cellStyle name="常规 2 6 3" xfId="292"/>
    <cellStyle name="常规 2 6 4" xfId="3612"/>
    <cellStyle name="常规 2 7" xfId="3613"/>
    <cellStyle name="常规 2 7 2" xfId="1628"/>
    <cellStyle name="常规 2 7 3" xfId="3614"/>
    <cellStyle name="常规 2 8" xfId="3616"/>
    <cellStyle name="常规 2 8 2" xfId="3618"/>
    <cellStyle name="常规 2 9" xfId="1262"/>
    <cellStyle name="常规 2_2012-2013年“三公”经费预决算情况汇总表样" xfId="2586"/>
    <cellStyle name="常规 20" xfId="2755"/>
    <cellStyle name="常规 20 2" xfId="2759"/>
    <cellStyle name="常规 20 2 2" xfId="2762"/>
    <cellStyle name="常规 20 3" xfId="2768"/>
    <cellStyle name="常规 21" xfId="2777"/>
    <cellStyle name="常规 21 2" xfId="2782"/>
    <cellStyle name="常规 21 2 2" xfId="2787"/>
    <cellStyle name="常规 21 3" xfId="2792"/>
    <cellStyle name="常规 22" xfId="2666"/>
    <cellStyle name="常规 22 2" xfId="2796"/>
    <cellStyle name="常规 22 2 2" xfId="3415"/>
    <cellStyle name="常规 22 3" xfId="777"/>
    <cellStyle name="常规 23" xfId="485"/>
    <cellStyle name="常规 23 2" xfId="3107"/>
    <cellStyle name="常规 23 2 2" xfId="2345"/>
    <cellStyle name="常规 23 3" xfId="787"/>
    <cellStyle name="常规 24" xfId="3417"/>
    <cellStyle name="常规 24 2" xfId="3419"/>
    <cellStyle name="常规 24 2 2" xfId="3421"/>
    <cellStyle name="常规 24 3" xfId="792"/>
    <cellStyle name="常规 25" xfId="2146"/>
    <cellStyle name="常规 25 2" xfId="2149"/>
    <cellStyle name="常规 25 2 2" xfId="2152"/>
    <cellStyle name="常规 25 3" xfId="2157"/>
    <cellStyle name="常规 26" xfId="2163"/>
    <cellStyle name="常规 26 2" xfId="13"/>
    <cellStyle name="常规 26 2 2" xfId="2093"/>
    <cellStyle name="常规 26 3" xfId="108"/>
    <cellStyle name="常规 27" xfId="2168"/>
    <cellStyle name="常规 27 2" xfId="2171"/>
    <cellStyle name="常规 27 2 2" xfId="3619"/>
    <cellStyle name="常规 27 3" xfId="3620"/>
    <cellStyle name="常规 28" xfId="2174"/>
    <cellStyle name="常规 28 2" xfId="2985"/>
    <cellStyle name="常规 28 2 2" xfId="2843"/>
    <cellStyle name="常规 28 3" xfId="538"/>
    <cellStyle name="常规 29" xfId="3621"/>
    <cellStyle name="常规 29 2" xfId="3623"/>
    <cellStyle name="常规 29 2 2" xfId="2868"/>
    <cellStyle name="常规 29 3" xfId="2107"/>
    <cellStyle name="常规 3" xfId="3624"/>
    <cellStyle name="常规 3 10" xfId="3625"/>
    <cellStyle name="常规 3 11" xfId="3626"/>
    <cellStyle name="常规 3 2" xfId="3627"/>
    <cellStyle name="常规 3 2 2" xfId="1564"/>
    <cellStyle name="常规 3 2 2 2" xfId="3628"/>
    <cellStyle name="常规 3 2 2 2 2" xfId="3629"/>
    <cellStyle name="常规 3 2 2 3" xfId="3479"/>
    <cellStyle name="常规 3 2 2 3 2" xfId="3630"/>
    <cellStyle name="常规 3 2 2 4" xfId="2322"/>
    <cellStyle name="常规 3 2 2 4 2" xfId="2324"/>
    <cellStyle name="常规 3 2 2 5" xfId="1174"/>
    <cellStyle name="常规 3 2 2 6" xfId="3631"/>
    <cellStyle name="常规 3 2 2 6 2" xfId="3632"/>
    <cellStyle name="常规 3 2 3" xfId="943"/>
    <cellStyle name="常规 3 2 3 2" xfId="3633"/>
    <cellStyle name="常规 3 2 3 2 2" xfId="3014"/>
    <cellStyle name="常规 3 2 3 3" xfId="3634"/>
    <cellStyle name="常规 3 2 3 3 2" xfId="3023"/>
    <cellStyle name="常规 3 2 3 4" xfId="2328"/>
    <cellStyle name="常规 3 2 3 5" xfId="1178"/>
    <cellStyle name="常规 3 2 4" xfId="3635"/>
    <cellStyle name="常规 3 2 4 2" xfId="2546"/>
    <cellStyle name="常规 3 2 4 2 2" xfId="2954"/>
    <cellStyle name="常规 3 2 4 3" xfId="3636"/>
    <cellStyle name="常规 3 2 4 3 2" xfId="3637"/>
    <cellStyle name="常规 3 2 4 4" xfId="3638"/>
    <cellStyle name="常规 3 2 4 4 2" xfId="3639"/>
    <cellStyle name="常规 3 2 4 5" xfId="1181"/>
    <cellStyle name="常规 3 2 5" xfId="1488"/>
    <cellStyle name="常规 3 2 5 2" xfId="1490"/>
    <cellStyle name="常规 3 2 6" xfId="1546"/>
    <cellStyle name="常规 3 2 6 2" xfId="1549"/>
    <cellStyle name="常规 3 2 7" xfId="1157"/>
    <cellStyle name="常规 3 2 8" xfId="1595"/>
    <cellStyle name="常规 3 2 8 2" xfId="1597"/>
    <cellStyle name="常规 3 3" xfId="3640"/>
    <cellStyle name="常规 3 3 2" xfId="3641"/>
    <cellStyle name="常规 3 3 3" xfId="3642"/>
    <cellStyle name="常规 3 3 4" xfId="3644"/>
    <cellStyle name="常规 3 3 5" xfId="1616"/>
    <cellStyle name="常规 3 4" xfId="1767"/>
    <cellStyle name="常规 3 4 2" xfId="1976"/>
    <cellStyle name="常规 3 4 2 2" xfId="3647"/>
    <cellStyle name="常规 3 4 3" xfId="9"/>
    <cellStyle name="常规 3 4 3 2" xfId="3649"/>
    <cellStyle name="常规 3 4 4" xfId="3651"/>
    <cellStyle name="常规 3 4 5" xfId="1715"/>
    <cellStyle name="常规 3 5" xfId="3652"/>
    <cellStyle name="常规 3 5 2" xfId="1603"/>
    <cellStyle name="常规 3 5 2 2" xfId="2332"/>
    <cellStyle name="常规 3 5 3" xfId="3653"/>
    <cellStyle name="常规 3 5 3 2" xfId="3654"/>
    <cellStyle name="常规 3 5 4" xfId="3656"/>
    <cellStyle name="常规 3 5 5" xfId="1799"/>
    <cellStyle name="常规 3 6" xfId="2197"/>
    <cellStyle name="常规 3 6 2" xfId="2969"/>
    <cellStyle name="常规 3 6 2 2" xfId="3657"/>
    <cellStyle name="常规 3 6 3" xfId="3658"/>
    <cellStyle name="常规 3 6 3 2" xfId="3659"/>
    <cellStyle name="常规 3 6 4" xfId="3661"/>
    <cellStyle name="常规 3 6 5" xfId="3662"/>
    <cellStyle name="常规 3 7" xfId="3663"/>
    <cellStyle name="常规 3 7 2" xfId="3664"/>
    <cellStyle name="常规 3 7 2 2" xfId="3665"/>
    <cellStyle name="常规 3 7 3" xfId="1754"/>
    <cellStyle name="常规 3 7 3 2" xfId="3666"/>
    <cellStyle name="常规 3 7 4" xfId="3668"/>
    <cellStyle name="常规 3 8" xfId="3670"/>
    <cellStyle name="常规 3 8 2" xfId="3671"/>
    <cellStyle name="常规 3 9" xfId="1270"/>
    <cellStyle name="常规 3 9 2" xfId="3672"/>
    <cellStyle name="常规 3_收入总表2" xfId="3673"/>
    <cellStyle name="常规 30" xfId="2147"/>
    <cellStyle name="常规 30 2" xfId="2150"/>
    <cellStyle name="常规 30 3" xfId="2158"/>
    <cellStyle name="常规 31" xfId="2164"/>
    <cellStyle name="常规 31 2" xfId="14"/>
    <cellStyle name="常规 32" xfId="2169"/>
    <cellStyle name="常规 32 2" xfId="2172"/>
    <cellStyle name="常规 33" xfId="2175"/>
    <cellStyle name="常规 33 2" xfId="2986"/>
    <cellStyle name="常规 33 3" xfId="539"/>
    <cellStyle name="常规 34" xfId="3622"/>
    <cellStyle name="常规 35" xfId="1432"/>
    <cellStyle name="常规 36" xfId="1445"/>
    <cellStyle name="常规 37" xfId="1453"/>
    <cellStyle name="常规 38" xfId="1458"/>
    <cellStyle name="常规 39" xfId="4"/>
    <cellStyle name="常规 4" xfId="3674"/>
    <cellStyle name="常规 4 2" xfId="3675"/>
    <cellStyle name="常规 4 2 10" xfId="3676"/>
    <cellStyle name="常规 4 2 11" xfId="3677"/>
    <cellStyle name="常规 4 2 2" xfId="3679"/>
    <cellStyle name="常规 4 2 2 2" xfId="3682"/>
    <cellStyle name="常规 4 2 2 2 2" xfId="3685"/>
    <cellStyle name="常规 4 2 2 2 2 2" xfId="3186"/>
    <cellStyle name="常规 4 2 2 2 3" xfId="3687"/>
    <cellStyle name="常规 4 2 2 2 3 2" xfId="3216"/>
    <cellStyle name="常规 4 2 2 2 4" xfId="2496"/>
    <cellStyle name="常规 4 2 2 2 4 2" xfId="3254"/>
    <cellStyle name="常规 4 2 2 2 5" xfId="3688"/>
    <cellStyle name="常规 4 2 2 2 5 2" xfId="1198"/>
    <cellStyle name="常规 4 2 2 2 6" xfId="3689"/>
    <cellStyle name="常规 4 2 2 3" xfId="47"/>
    <cellStyle name="常规 4 2 2 3 2" xfId="3692"/>
    <cellStyle name="常规 4 2 2 3 2 2" xfId="704"/>
    <cellStyle name="常规 4 2 2 3 3" xfId="3694"/>
    <cellStyle name="常规 4 2 2 3 3 2" xfId="3696"/>
    <cellStyle name="常规 4 2 2 3 4" xfId="3698"/>
    <cellStyle name="常规 4 2 2 4" xfId="2413"/>
    <cellStyle name="常规 4 2 2 4 2" xfId="2416"/>
    <cellStyle name="常规 4 2 2 4 2 2" xfId="2418"/>
    <cellStyle name="常规 4 2 2 4 3" xfId="2420"/>
    <cellStyle name="常规 4 2 2 4 3 2" xfId="3699"/>
    <cellStyle name="常规 4 2 2 4 4" xfId="3700"/>
    <cellStyle name="常规 4 2 2 4 4 2" xfId="3202"/>
    <cellStyle name="常规 4 2 2 4 5" xfId="3701"/>
    <cellStyle name="常规 4 2 2 5" xfId="2424"/>
    <cellStyle name="常规 4 2 2 5 2" xfId="2426"/>
    <cellStyle name="常规 4 2 2 6" xfId="2428"/>
    <cellStyle name="常规 4 2 2 6 2" xfId="3702"/>
    <cellStyle name="常规 4 2 2 7" xfId="2430"/>
    <cellStyle name="常规 4 2 2 7 2" xfId="3703"/>
    <cellStyle name="常规 4 2 2 8" xfId="3083"/>
    <cellStyle name="常规 4 2 2 9" xfId="2930"/>
    <cellStyle name="常规 4 2 3" xfId="3705"/>
    <cellStyle name="常规 4 2 3 2" xfId="3708"/>
    <cellStyle name="常规 4 2 3 2 2" xfId="307"/>
    <cellStyle name="常规 4 2 3 3" xfId="3711"/>
    <cellStyle name="常规 4 2 3 3 2" xfId="334"/>
    <cellStyle name="常规 4 2 3 4" xfId="2435"/>
    <cellStyle name="常规 4 2 3 4 2" xfId="351"/>
    <cellStyle name="常规 4 2 3 5" xfId="2439"/>
    <cellStyle name="常规 4 2 3 6" xfId="2441"/>
    <cellStyle name="常规 4 2 4" xfId="3713"/>
    <cellStyle name="常规 4 2 4 2" xfId="2581"/>
    <cellStyle name="常规 4 2 4 2 2" xfId="416"/>
    <cellStyle name="常规 4 2 4 3" xfId="3716"/>
    <cellStyle name="常规 4 2 4 3 2" xfId="3717"/>
    <cellStyle name="常规 4 2 4 4" xfId="2443"/>
    <cellStyle name="常规 4 2 4 4 2" xfId="3718"/>
    <cellStyle name="常规 4 2 4 5" xfId="3719"/>
    <cellStyle name="常规 4 2 5" xfId="3721"/>
    <cellStyle name="常规 4 2 5 2" xfId="1970"/>
    <cellStyle name="常规 4 2 5 2 2" xfId="1972"/>
    <cellStyle name="常规 4 2 5 3" xfId="1985"/>
    <cellStyle name="常规 4 2 5 3 2" xfId="1987"/>
    <cellStyle name="常规 4 2 5 4" xfId="1991"/>
    <cellStyle name="常规 4 2 6" xfId="3275"/>
    <cellStyle name="常规 4 2 6 2" xfId="2074"/>
    <cellStyle name="常规 4 2 6 2 2" xfId="2076"/>
    <cellStyle name="常规 4 2 6 3" xfId="2086"/>
    <cellStyle name="常规 4 2 6 3 2" xfId="2088"/>
    <cellStyle name="常规 4 2 6 4" xfId="1721"/>
    <cellStyle name="常规 4 2 6 4 2" xfId="1725"/>
    <cellStyle name="常规 4 2 6 5" xfId="1731"/>
    <cellStyle name="常规 4 2 7" xfId="1274"/>
    <cellStyle name="常规 4 2 7 2" xfId="2187"/>
    <cellStyle name="常规 4 2 8" xfId="3722"/>
    <cellStyle name="常规 4 2 8 2" xfId="2289"/>
    <cellStyle name="常规 4 2 9" xfId="195"/>
    <cellStyle name="常规 4 2 9 2" xfId="2359"/>
    <cellStyle name="常规 4 3" xfId="3723"/>
    <cellStyle name="常规 4 3 2" xfId="1519"/>
    <cellStyle name="常规 4 3 2 2" xfId="3725"/>
    <cellStyle name="常规 4 3 2 3" xfId="3727"/>
    <cellStyle name="常规 4 3 3" xfId="3729"/>
    <cellStyle name="常规 4 3 3 2" xfId="3731"/>
    <cellStyle name="常规 4 3 4" xfId="2388"/>
    <cellStyle name="常规 4 3 4 2" xfId="2391"/>
    <cellStyle name="常规 4 3 5" xfId="2401"/>
    <cellStyle name="常规 4 3 6" xfId="2408"/>
    <cellStyle name="常规 4 4" xfId="3678"/>
    <cellStyle name="常规 4 4 2" xfId="3681"/>
    <cellStyle name="常规 4 4 3" xfId="46"/>
    <cellStyle name="常规 4 5" xfId="3704"/>
    <cellStyle name="常规 4 5 2" xfId="3707"/>
    <cellStyle name="常规 4 5 3" xfId="3710"/>
    <cellStyle name="常规 4 6" xfId="3712"/>
    <cellStyle name="常规 4 6 2" xfId="2580"/>
    <cellStyle name="常规 4 6 3" xfId="3715"/>
    <cellStyle name="常规 4 7" xfId="3720"/>
    <cellStyle name="常规 4_征收计划表8" xfId="2492"/>
    <cellStyle name="常规 40" xfId="1433"/>
    <cellStyle name="常规 41" xfId="1446"/>
    <cellStyle name="常规 42" xfId="1454"/>
    <cellStyle name="常规 43" xfId="1459"/>
    <cellStyle name="常规 44" xfId="5"/>
    <cellStyle name="常规 44 2" xfId="1679"/>
    <cellStyle name="常规 45" xfId="856"/>
    <cellStyle name="常规 45 2" xfId="3732"/>
    <cellStyle name="常规 46" xfId="3734"/>
    <cellStyle name="常规 47" xfId="3736"/>
    <cellStyle name="常规 48" xfId="1587"/>
    <cellStyle name="常规 48 2" xfId="3738"/>
    <cellStyle name="常规 48 3" xfId="148"/>
    <cellStyle name="常规 49" xfId="1056"/>
    <cellStyle name="常规 49 2" xfId="3739"/>
    <cellStyle name="常规 5" xfId="3740"/>
    <cellStyle name="常规 5 10" xfId="3741"/>
    <cellStyle name="常规 5 2" xfId="3742"/>
    <cellStyle name="常规 5 2 2" xfId="3743"/>
    <cellStyle name="常规 5 2 2 2" xfId="3744"/>
    <cellStyle name="常规 5 2 2 2 2" xfId="2766"/>
    <cellStyle name="常规 5 2 2 3" xfId="3745"/>
    <cellStyle name="常规 5 2 2 3 2" xfId="2790"/>
    <cellStyle name="常规 5 2 2 4" xfId="771"/>
    <cellStyle name="常规 5 2 2 4 2" xfId="774"/>
    <cellStyle name="常规 5 2 2 5" xfId="779"/>
    <cellStyle name="常规 5 2 2 5 2" xfId="784"/>
    <cellStyle name="常规 5 2 2 6" xfId="789"/>
    <cellStyle name="常规 5 2 3" xfId="3746"/>
    <cellStyle name="常规 5 2 3 2" xfId="3747"/>
    <cellStyle name="常规 5 2 3 2 2" xfId="234"/>
    <cellStyle name="常规 5 2 3 3" xfId="3748"/>
    <cellStyle name="常规 5 2 3 3 2" xfId="247"/>
    <cellStyle name="常规 5 2 3 4" xfId="251"/>
    <cellStyle name="常规 5 2 3 5" xfId="3749"/>
    <cellStyle name="常规 5 2 4" xfId="3750"/>
    <cellStyle name="常规 5 2 4 2" xfId="3751"/>
    <cellStyle name="常规 5 2 4 2 2" xfId="930"/>
    <cellStyle name="常规 5 2 4 3" xfId="3752"/>
    <cellStyle name="常规 5 2 4 3 2" xfId="3753"/>
    <cellStyle name="常规 5 2 4 4" xfId="800"/>
    <cellStyle name="常规 5 2 4 4 2" xfId="3755"/>
    <cellStyle name="常规 5 2 4 5" xfId="3758"/>
    <cellStyle name="常规 5 2 5" xfId="3759"/>
    <cellStyle name="常规 5 2 5 2" xfId="3760"/>
    <cellStyle name="常规 5 2 6" xfId="3761"/>
    <cellStyle name="常规 5 2 6 2" xfId="3762"/>
    <cellStyle name="常规 5 2 7" xfId="3763"/>
    <cellStyle name="常规 5 2 7 2" xfId="3764"/>
    <cellStyle name="常规 5 2 8" xfId="3765"/>
    <cellStyle name="常规 5 3" xfId="3766"/>
    <cellStyle name="常规 5 3 2" xfId="3767"/>
    <cellStyle name="常规 5 3 2 2" xfId="3768"/>
    <cellStyle name="常规 5 3 3" xfId="3769"/>
    <cellStyle name="常规 5 3 3 2" xfId="3770"/>
    <cellStyle name="常规 5 3 4" xfId="2454"/>
    <cellStyle name="常规 5 3 4 2" xfId="2456"/>
    <cellStyle name="常规 5 3 5" xfId="2461"/>
    <cellStyle name="常规 5 4" xfId="1518"/>
    <cellStyle name="常规 5 4 2" xfId="3724"/>
    <cellStyle name="常规 5 4 2 2" xfId="3772"/>
    <cellStyle name="常规 5 4 3" xfId="3726"/>
    <cellStyle name="常规 5 4 3 2" xfId="3773"/>
    <cellStyle name="常规 5 4 4" xfId="2467"/>
    <cellStyle name="常规 5 4 4 2" xfId="2470"/>
    <cellStyle name="常规 5 4 5" xfId="2472"/>
    <cellStyle name="常规 5 4 6" xfId="3774"/>
    <cellStyle name="常规 5 5" xfId="3728"/>
    <cellStyle name="常规 5 5 2" xfId="3730"/>
    <cellStyle name="常规 5 5 2 2" xfId="156"/>
    <cellStyle name="常规 5 5 3" xfId="3775"/>
    <cellStyle name="常规 5 5 3 2" xfId="3776"/>
    <cellStyle name="常规 5 5 4" xfId="2477"/>
    <cellStyle name="常规 5 6" xfId="2386"/>
    <cellStyle name="常规 5 6 2" xfId="2389"/>
    <cellStyle name="常规 5 6 2 2" xfId="2393"/>
    <cellStyle name="常规 5 6 3" xfId="2395"/>
    <cellStyle name="常规 5 6 3 2" xfId="67"/>
    <cellStyle name="常规 5 6 4" xfId="3778"/>
    <cellStyle name="常规 5 6 4 2" xfId="3167"/>
    <cellStyle name="常规 5 6 5" xfId="3779"/>
    <cellStyle name="常规 5 7" xfId="2399"/>
    <cellStyle name="常规 5 7 2" xfId="2403"/>
    <cellStyle name="常规 5 8" xfId="2406"/>
    <cellStyle name="常规 5 8 2" xfId="3782"/>
    <cellStyle name="常规 5 9" xfId="1278"/>
    <cellStyle name="常规 5 9 2" xfId="3784"/>
    <cellStyle name="常规 50" xfId="857"/>
    <cellStyle name="常规 50 2" xfId="3733"/>
    <cellStyle name="常规 51" xfId="3735"/>
    <cellStyle name="常规 51 2" xfId="1500"/>
    <cellStyle name="常规 52" xfId="3737"/>
    <cellStyle name="常规 53" xfId="1588"/>
    <cellStyle name="常规 54" xfId="1057"/>
    <cellStyle name="常规 55" xfId="3786"/>
    <cellStyle name="常规 56" xfId="3789"/>
    <cellStyle name="常规 57" xfId="3225"/>
    <cellStyle name="常规 58" xfId="3230"/>
    <cellStyle name="常规 59" xfId="3792"/>
    <cellStyle name="常规 6" xfId="3794"/>
    <cellStyle name="常规 6 2" xfId="3795"/>
    <cellStyle name="常规 6 2 2" xfId="3796"/>
    <cellStyle name="常规 6 2 2 2" xfId="3797"/>
    <cellStyle name="常规 6 2 2 2 2" xfId="3799"/>
    <cellStyle name="常规 6 2 2 3" xfId="3800"/>
    <cellStyle name="常规 6 2 2 4" xfId="210"/>
    <cellStyle name="常规 6 2 3" xfId="3801"/>
    <cellStyle name="常规 6 2 3 2" xfId="3802"/>
    <cellStyle name="常规 6 2 3 3" xfId="3803"/>
    <cellStyle name="常规 6 2 4" xfId="3804"/>
    <cellStyle name="常规 6 2 5" xfId="3805"/>
    <cellStyle name="常规 6 3" xfId="3806"/>
    <cellStyle name="常规 6 3 2" xfId="3807"/>
    <cellStyle name="常规 6 3 2 2" xfId="3808"/>
    <cellStyle name="常规 6 3 3" xfId="2539"/>
    <cellStyle name="常规 6 3 4" xfId="2485"/>
    <cellStyle name="常规 6 4" xfId="3680"/>
    <cellStyle name="常规 6 4 2" xfId="3684"/>
    <cellStyle name="常规 6 4 3" xfId="3686"/>
    <cellStyle name="常规 6 5" xfId="45"/>
    <cellStyle name="常规 6 6" xfId="2412"/>
    <cellStyle name="常规 60" xfId="3787"/>
    <cellStyle name="常规 61" xfId="3790"/>
    <cellStyle name="常规 62" xfId="3226"/>
    <cellStyle name="常规 63" xfId="3231"/>
    <cellStyle name="常规 64" xfId="3793"/>
    <cellStyle name="常规 65" xfId="2800"/>
    <cellStyle name="常规 66" xfId="2804"/>
    <cellStyle name="常规 67" xfId="2809"/>
    <cellStyle name="常规 68" xfId="493"/>
    <cellStyle name="常规 69" xfId="3380"/>
    <cellStyle name="常规 7" xfId="3809"/>
    <cellStyle name="常规 7 2" xfId="3810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80"/>
    <cellStyle name="常规 7 2 4" xfId="243"/>
    <cellStyle name="常规 7 2 5" xfId="254"/>
    <cellStyle name="常规 7 3" xfId="1610"/>
    <cellStyle name="常规 7 3 2" xfId="279"/>
    <cellStyle name="常规 7 3 2 2" xfId="283"/>
    <cellStyle name="常规 7 3 3" xfId="287"/>
    <cellStyle name="常规 7 3 4" xfId="2508"/>
    <cellStyle name="常规 7 4" xfId="3706"/>
    <cellStyle name="常规 7 4 2" xfId="306"/>
    <cellStyle name="常规 7 4 3" xfId="319"/>
    <cellStyle name="常规 7 5" xfId="3709"/>
    <cellStyle name="常规 7 6" xfId="2437"/>
    <cellStyle name="常规 70" xfId="2801"/>
    <cellStyle name="常规 71" xfId="2805"/>
    <cellStyle name="常规 72" xfId="2810"/>
    <cellStyle name="常规 73" xfId="494"/>
    <cellStyle name="常规 74" xfId="3381"/>
    <cellStyle name="常规 75" xfId="2179"/>
    <cellStyle name="常规 76" xfId="2182"/>
    <cellStyle name="常规 77" xfId="2100"/>
    <cellStyle name="常规 78" xfId="2104"/>
    <cellStyle name="常规 79" xfId="3811"/>
    <cellStyle name="常规 8" xfId="3812"/>
    <cellStyle name="常规 8 2" xfId="3814"/>
    <cellStyle name="常规 8 2 2" xfId="376"/>
    <cellStyle name="常规 8 2 2 2" xfId="379"/>
    <cellStyle name="常规 8 2 2 2 2" xfId="816"/>
    <cellStyle name="常规 8 2 2 3" xfId="3815"/>
    <cellStyle name="常规 8 2 3" xfId="382"/>
    <cellStyle name="常规 8 2 3 2" xfId="3817"/>
    <cellStyle name="常规 8 2 4" xfId="3819"/>
    <cellStyle name="常规 8 2 5" xfId="3820"/>
    <cellStyle name="常规 8 3" xfId="2577"/>
    <cellStyle name="常规 8 3 2" xfId="401"/>
    <cellStyle name="常规 8 3 2 2" xfId="3821"/>
    <cellStyle name="常规 8 3 3" xfId="554"/>
    <cellStyle name="常规 8 3 4" xfId="2527"/>
    <cellStyle name="常规 8 4" xfId="2579"/>
    <cellStyle name="常规 8 4 2" xfId="415"/>
    <cellStyle name="常规 8 4 3" xfId="143"/>
    <cellStyle name="常规 8 5" xfId="3714"/>
    <cellStyle name="常规 8 6" xfId="2445"/>
    <cellStyle name="常规 8_报 预算   行政政法处(1)" xfId="2195"/>
    <cellStyle name="常规 9" xfId="3823"/>
    <cellStyle name="常规 9 2" xfId="1930"/>
    <cellStyle name="常规 9 2 2" xfId="1932"/>
    <cellStyle name="常规 9 2 2 2" xfId="1934"/>
    <cellStyle name="常规 9 2 3" xfId="1943"/>
    <cellStyle name="常规 9 3" xfId="1956"/>
    <cellStyle name="常规 9 3 2" xfId="1959"/>
    <cellStyle name="常规 9 4" xfId="1968"/>
    <cellStyle name="常规 9 5" xfId="1983"/>
    <cellStyle name="常规_2002年全省财政基金预算收入计划表 2 2 2" xfId="3824"/>
    <cellStyle name="常规_2002年全省财政基金预算收入计划表_新 2" xfId="3066"/>
    <cellStyle name="常规_2003年预计及2004年预算基金_Book2" xfId="3153"/>
    <cellStyle name="常规_2006年预算表" xfId="3825"/>
    <cellStyle name="常规_2007年云南省向人大报送政府收支预算表格式编制过程表" xfId="3826"/>
    <cellStyle name="常规_B12福建省6月决算 2" xfId="3827"/>
    <cellStyle name="常规_本级" xfId="3539"/>
    <cellStyle name="常规_内15福建1_新 2" xfId="3311"/>
    <cellStyle name="常规_省级基金表样 2" xfId="3828"/>
    <cellStyle name="常规_预计与预算2 3 2" xfId="935"/>
    <cellStyle name="超级链接" xfId="2734"/>
    <cellStyle name="超级链接 2" xfId="3829"/>
    <cellStyle name="超级链接 2 2" xfId="3830"/>
    <cellStyle name="超级链接 2 2 2" xfId="3831"/>
    <cellStyle name="超级链接 2 2 2 2" xfId="3309"/>
    <cellStyle name="超级链接 2 2 3" xfId="3832"/>
    <cellStyle name="超级链接 2 3" xfId="3833"/>
    <cellStyle name="超级链接 2 3 2" xfId="3834"/>
    <cellStyle name="超级链接 2 4" xfId="2822"/>
    <cellStyle name="超级链接 3" xfId="3835"/>
    <cellStyle name="超级链接 3 2" xfId="3836"/>
    <cellStyle name="超级链接 3 2 2" xfId="3837"/>
    <cellStyle name="超级链接 3 3" xfId="3838"/>
    <cellStyle name="超级链接 4" xfId="2703"/>
    <cellStyle name="超级链接 4 2" xfId="1872"/>
    <cellStyle name="超级链接 5" xfId="2705"/>
    <cellStyle name="好 2" xfId="650"/>
    <cellStyle name="好 2 2" xfId="3839"/>
    <cellStyle name="好 2 2 2" xfId="3840"/>
    <cellStyle name="好 2 2 2 2" xfId="1252"/>
    <cellStyle name="好 2 2 2 2 2" xfId="3669"/>
    <cellStyle name="好 2 2 2 3" xfId="3273"/>
    <cellStyle name="好 2 2 3" xfId="3841"/>
    <cellStyle name="好 2 2 3 2" xfId="3842"/>
    <cellStyle name="好 2 2 4" xfId="3843"/>
    <cellStyle name="好 2 3" xfId="2306"/>
    <cellStyle name="好 2 3 2" xfId="2308"/>
    <cellStyle name="好 2 3 2 2" xfId="2311"/>
    <cellStyle name="好 2 3 3" xfId="2320"/>
    <cellStyle name="好 2 4" xfId="344"/>
    <cellStyle name="好 2 4 2" xfId="1675"/>
    <cellStyle name="好 2 5" xfId="2347"/>
    <cellStyle name="好 3" xfId="3844"/>
    <cellStyle name="好 3 2" xfId="3845"/>
    <cellStyle name="好 3 2 2" xfId="3846"/>
    <cellStyle name="好 3 2 2 2" xfId="3643"/>
    <cellStyle name="好 3 2 2 2 2" xfId="2552"/>
    <cellStyle name="好 3 2 2 3" xfId="1615"/>
    <cellStyle name="好 3 2 3" xfId="3847"/>
    <cellStyle name="好 3 2 3 2" xfId="3650"/>
    <cellStyle name="好 3 2 4" xfId="3850"/>
    <cellStyle name="好 3 3" xfId="2381"/>
    <cellStyle name="好 3 3 2" xfId="2383"/>
    <cellStyle name="好 3 3 2 2" xfId="2385"/>
    <cellStyle name="好 3 3 3" xfId="2410"/>
    <cellStyle name="好 3 4" xfId="348"/>
    <cellStyle name="好 3 4 2" xfId="2451"/>
    <cellStyle name="好 3 5" xfId="938"/>
    <cellStyle name="好 4" xfId="2325"/>
    <cellStyle name="好 4 2" xfId="3376"/>
    <cellStyle name="好 4 2 2" xfId="594"/>
    <cellStyle name="好 4 2 2 2" xfId="38"/>
    <cellStyle name="好 4 2 3" xfId="609"/>
    <cellStyle name="好 4 3" xfId="3397"/>
    <cellStyle name="好 4 3 2" xfId="760"/>
    <cellStyle name="好 4 4" xfId="265"/>
    <cellStyle name="好 5" xfId="3221"/>
    <cellStyle name="好 5 2" xfId="3224"/>
    <cellStyle name="好 5 2 2" xfId="1034"/>
    <cellStyle name="好 5 2 2 2" xfId="1037"/>
    <cellStyle name="好 5 2 3" xfId="1046"/>
    <cellStyle name="好 5 3" xfId="3229"/>
    <cellStyle name="好 5 3 2" xfId="842"/>
    <cellStyle name="好 5 4" xfId="3791"/>
    <cellStyle name="好 6" xfId="3233"/>
    <cellStyle name="好 6 2" xfId="1640"/>
    <cellStyle name="好 6 2 2" xfId="1238"/>
    <cellStyle name="好 6 3" xfId="3235"/>
    <cellStyle name="好 7" xfId="3238"/>
    <cellStyle name="好 7 2" xfId="3240"/>
    <cellStyle name="好 8" xfId="3242"/>
    <cellStyle name="好_5.中央部门决算（草案)-1" xfId="3851"/>
    <cellStyle name="好_F00DC810C49E00C2E0430A3413167AE0" xfId="3177"/>
    <cellStyle name="好_出版署2010年度中央部门决算草案" xfId="2208"/>
    <cellStyle name="好_全国友协2010年度中央部门决算（草案）" xfId="3780"/>
    <cellStyle name="好_司法部2010年度中央部门决算（草案）报" xfId="214"/>
    <cellStyle name="后继超级链接" xfId="2213"/>
    <cellStyle name="后继超级链接 2" xfId="3785"/>
    <cellStyle name="后继超级链接 2 2" xfId="3852"/>
    <cellStyle name="后继超级链接 2 2 2" xfId="3853"/>
    <cellStyle name="后继超级链接 2 2 2 2" xfId="3854"/>
    <cellStyle name="后继超级链接 2 2 3" xfId="3855"/>
    <cellStyle name="后继超级链接 2 3" xfId="2848"/>
    <cellStyle name="后继超级链接 2 3 2" xfId="3856"/>
    <cellStyle name="后继超级链接 2 4" xfId="3857"/>
    <cellStyle name="后继超级链接 3" xfId="3788"/>
    <cellStyle name="后继超级链接 3 2" xfId="577"/>
    <cellStyle name="后继超级链接 3 2 2" xfId="877"/>
    <cellStyle name="后继超级链接 3 3" xfId="883"/>
    <cellStyle name="后继超级链接 4" xfId="3223"/>
    <cellStyle name="后继超级链接 4 2" xfId="1033"/>
    <cellStyle name="后继超级链接 5" xfId="3228"/>
    <cellStyle name="汇总 2" xfId="3859"/>
    <cellStyle name="汇总 2 2" xfId="3860"/>
    <cellStyle name="汇总 2 2 2" xfId="3861"/>
    <cellStyle name="汇总 2 2 2 2" xfId="1530"/>
    <cellStyle name="汇总 2 2 3" xfId="709"/>
    <cellStyle name="汇总 2 3" xfId="3862"/>
    <cellStyle name="汇总 2 3 2" xfId="3863"/>
    <cellStyle name="汇总 2 3 2 2" xfId="1834"/>
    <cellStyle name="汇总 2 3 3" xfId="3866"/>
    <cellStyle name="汇总 2 3 4" xfId="3645"/>
    <cellStyle name="汇总 2 4" xfId="1890"/>
    <cellStyle name="汇总 2 4 2" xfId="1893"/>
    <cellStyle name="汇总 2 5" xfId="1896"/>
    <cellStyle name="汇总 3" xfId="3057"/>
    <cellStyle name="汇总 3 2" xfId="3060"/>
    <cellStyle name="汇总 3 2 2" xfId="3868"/>
    <cellStyle name="汇总 3 2 2 2" xfId="1633"/>
    <cellStyle name="汇总 3 2 3" xfId="3870"/>
    <cellStyle name="汇总 3 3" xfId="3871"/>
    <cellStyle name="汇总 3 3 2" xfId="3363"/>
    <cellStyle name="汇总 3 4" xfId="1901"/>
    <cellStyle name="汇总 4" xfId="2038"/>
    <cellStyle name="汇总 4 2" xfId="3525"/>
    <cellStyle name="汇总 4 2 2" xfId="3872"/>
    <cellStyle name="汇总 4 3" xfId="2919"/>
    <cellStyle name="汇总 5" xfId="1508"/>
    <cellStyle name="汇总 5 2" xfId="1511"/>
    <cellStyle name="汇总 5 2 2" xfId="1514"/>
    <cellStyle name="汇总 5 3" xfId="1516"/>
    <cellStyle name="汇总 6" xfId="1521"/>
    <cellStyle name="汇总 6 2" xfId="1524"/>
    <cellStyle name="汇总 7" xfId="1527"/>
    <cellStyle name="货币 2" xfId="1678"/>
    <cellStyle name="货币 2 10" xfId="3873"/>
    <cellStyle name="货币 2 10 2" xfId="2596"/>
    <cellStyle name="货币 2 11" xfId="2854"/>
    <cellStyle name="货币 2 2" xfId="3874"/>
    <cellStyle name="货币 2 2 10" xfId="2116"/>
    <cellStyle name="货币 2 2 2" xfId="1112"/>
    <cellStyle name="货币 2 2 2 2" xfId="3875"/>
    <cellStyle name="货币 2 2 2 2 2" xfId="3876"/>
    <cellStyle name="货币 2 2 2 2 2 2" xfId="3877"/>
    <cellStyle name="货币 2 2 2 2 3" xfId="3878"/>
    <cellStyle name="货币 2 2 2 2 3 2" xfId="3879"/>
    <cellStyle name="货币 2 2 2 2 4" xfId="3880"/>
    <cellStyle name="货币 2 2 2 2 4 2" xfId="3881"/>
    <cellStyle name="货币 2 2 2 2 5" xfId="3882"/>
    <cellStyle name="货币 2 2 2 3" xfId="3864"/>
    <cellStyle name="货币 2 2 2 3 2" xfId="1835"/>
    <cellStyle name="货币 2 2 2 3 2 2" xfId="3883"/>
    <cellStyle name="货币 2 2 2 3 3" xfId="3884"/>
    <cellStyle name="货币 2 2 2 3 3 2" xfId="3885"/>
    <cellStyle name="货币 2 2 2 3 4" xfId="3886"/>
    <cellStyle name="货币 2 2 2 4" xfId="3867"/>
    <cellStyle name="货币 2 2 2 4 2" xfId="3887"/>
    <cellStyle name="货币 2 2 2 4 2 2" xfId="951"/>
    <cellStyle name="货币 2 2 2 4 3" xfId="3888"/>
    <cellStyle name="货币 2 2 2 4 3 2" xfId="3889"/>
    <cellStyle name="货币 2 2 2 4 4" xfId="2725"/>
    <cellStyle name="货币 2 2 2 4 4 2" xfId="3890"/>
    <cellStyle name="货币 2 2 2 4 5" xfId="2660"/>
    <cellStyle name="货币 2 2 2 5" xfId="3646"/>
    <cellStyle name="货币 2 2 2 5 2" xfId="3891"/>
    <cellStyle name="货币 2 2 2 6" xfId="3892"/>
    <cellStyle name="货币 2 2 2 6 2" xfId="3893"/>
    <cellStyle name="货币 2 2 2 7" xfId="2355"/>
    <cellStyle name="货币 2 2 2 7 2" xfId="804"/>
    <cellStyle name="货币 2 2 2 8" xfId="1207"/>
    <cellStyle name="货币 2 2 3" xfId="3895"/>
    <cellStyle name="货币 2 2 3 2" xfId="3897"/>
    <cellStyle name="货币 2 2 3 2 2" xfId="273"/>
    <cellStyle name="货币 2 2 3 3" xfId="1894"/>
    <cellStyle name="货币 2 2 3 3 2" xfId="3611"/>
    <cellStyle name="货币 2 2 3 4" xfId="1127"/>
    <cellStyle name="货币 2 2 3 4 2" xfId="3898"/>
    <cellStyle name="货币 2 2 3 5" xfId="3648"/>
    <cellStyle name="货币 2 2 4" xfId="3900"/>
    <cellStyle name="货币 2 2 4 2" xfId="3849"/>
    <cellStyle name="货币 2 2 4 2 2" xfId="3655"/>
    <cellStyle name="货币 2 2 4 3" xfId="3901"/>
    <cellStyle name="货币 2 2 4 3 2" xfId="3660"/>
    <cellStyle name="货币 2 2 4 4" xfId="2561"/>
    <cellStyle name="货币 2 2 4 4 2" xfId="3667"/>
    <cellStyle name="货币 2 2 4 5" xfId="3902"/>
    <cellStyle name="货币 2 2 5" xfId="3904"/>
    <cellStyle name="货币 2 2 5 2" xfId="2433"/>
    <cellStyle name="货币 2 2 5 2 2" xfId="2436"/>
    <cellStyle name="货币 2 2 5 3" xfId="807"/>
    <cellStyle name="货币 2 2 5 3 2" xfId="2444"/>
    <cellStyle name="货币 2 2 5 4" xfId="2447"/>
    <cellStyle name="货币 2 2 6" xfId="3905"/>
    <cellStyle name="货币 2 2 6 2" xfId="2473"/>
    <cellStyle name="货币 2 2 6 2 2" xfId="2475"/>
    <cellStyle name="货币 2 2 6 3" xfId="2478"/>
    <cellStyle name="货币 2 2 6 3 2" xfId="3777"/>
    <cellStyle name="货币 2 2 6 4" xfId="3906"/>
    <cellStyle name="货币 2 2 6 4 2" xfId="3907"/>
    <cellStyle name="货币 2 2 6 5" xfId="1750"/>
    <cellStyle name="货币 2 2 7" xfId="2141"/>
    <cellStyle name="货币 2 2 7 2" xfId="2499"/>
    <cellStyle name="货币 2 2 8" xfId="3908"/>
    <cellStyle name="货币 2 2 8 2" xfId="2517"/>
    <cellStyle name="货币 2 2 9" xfId="3444"/>
    <cellStyle name="货币 2 2 9 2" xfId="3399"/>
    <cellStyle name="货币 2 3" xfId="2260"/>
    <cellStyle name="货币 2 3 2" xfId="3909"/>
    <cellStyle name="货币 2 3 2 2" xfId="3359"/>
    <cellStyle name="货币 2 3 2 2 2" xfId="3361"/>
    <cellStyle name="货币 2 3 2 3" xfId="3364"/>
    <cellStyle name="货币 2 3 2 3 2" xfId="2113"/>
    <cellStyle name="货币 2 3 2 4" xfId="3367"/>
    <cellStyle name="货币 2 3 2 4 2" xfId="3910"/>
    <cellStyle name="货币 2 3 2 5" xfId="2331"/>
    <cellStyle name="货币 2 3 3" xfId="2314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12"/>
    <cellStyle name="货币 2 3 4 2" xfId="628"/>
    <cellStyle name="货币 2 3 4 2 2" xfId="631"/>
    <cellStyle name="货币 2 3 4 3" xfId="636"/>
    <cellStyle name="货币 2 3 4 3 2" xfId="640"/>
    <cellStyle name="货币 2 3 4 4" xfId="643"/>
    <cellStyle name="货币 2 3 4 4 2" xfId="646"/>
    <cellStyle name="货币 2 3 4 5" xfId="3394"/>
    <cellStyle name="货币 2 3 5" xfId="3914"/>
    <cellStyle name="货币 2 3 5 2" xfId="796"/>
    <cellStyle name="货币 2 3 6" xfId="1212"/>
    <cellStyle name="货币 2 3 6 2" xfId="3407"/>
    <cellStyle name="货币 2 3 7" xfId="3915"/>
    <cellStyle name="货币 2 3 7 2" xfId="2772"/>
    <cellStyle name="货币 2 3 8" xfId="3916"/>
    <cellStyle name="货币 2 4" xfId="3917"/>
    <cellStyle name="货币 2 4 2" xfId="3918"/>
    <cellStyle name="货币 2 4 2 2" xfId="3858"/>
    <cellStyle name="货币 2 4 3" xfId="3920"/>
    <cellStyle name="货币 2 4 3 2" xfId="946"/>
    <cellStyle name="货币 2 4 4" xfId="3922"/>
    <cellStyle name="货币 2 4 4 2" xfId="1060"/>
    <cellStyle name="货币 2 4 5" xfId="3923"/>
    <cellStyle name="货币 2 5" xfId="3924"/>
    <cellStyle name="货币 2 5 2" xfId="3925"/>
    <cellStyle name="货币 2 5 2 2" xfId="3926"/>
    <cellStyle name="货币 2 5 3" xfId="3928"/>
    <cellStyle name="货币 2 5 3 2" xfId="1221"/>
    <cellStyle name="货币 2 5 4" xfId="3930"/>
    <cellStyle name="货币 2 5 4 2" xfId="3931"/>
    <cellStyle name="货币 2 5 5" xfId="3932"/>
    <cellStyle name="货币 2 6" xfId="3197"/>
    <cellStyle name="货币 2 6 2" xfId="2568"/>
    <cellStyle name="货币 2 6 2 2" xfId="3933"/>
    <cellStyle name="货币 2 6 3" xfId="2572"/>
    <cellStyle name="货币 2 6 3 2" xfId="3934"/>
    <cellStyle name="货币 2 6 4" xfId="3935"/>
    <cellStyle name="货币 2 7" xfId="3199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16"/>
    <cellStyle name="货币 2 7 5" xfId="3818"/>
    <cellStyle name="货币 2 8" xfId="3201"/>
    <cellStyle name="货币 2 8 2" xfId="393"/>
    <cellStyle name="货币 2 9" xfId="3937"/>
    <cellStyle name="货币 2 9 2" xfId="409"/>
    <cellStyle name="货币 3" xfId="1131"/>
    <cellStyle name="货币 3 10" xfId="3939"/>
    <cellStyle name="货币 3 2" xfId="3940"/>
    <cellStyle name="货币 3 2 2" xfId="3942"/>
    <cellStyle name="货币 3 2 2 2" xfId="3943"/>
    <cellStyle name="货币 3 2 2 2 2" xfId="3944"/>
    <cellStyle name="货币 3 2 2 3" xfId="3945"/>
    <cellStyle name="货币 3 2 2 3 2" xfId="3946"/>
    <cellStyle name="货币 3 2 2 4" xfId="3947"/>
    <cellStyle name="货币 3 2 2 4 2" xfId="3948"/>
    <cellStyle name="货币 3 2 2 5" xfId="3683"/>
    <cellStyle name="货币 3 2 3" xfId="3949"/>
    <cellStyle name="货币 3 2 3 2" xfId="3950"/>
    <cellStyle name="货币 3 2 3 2 2" xfId="3951"/>
    <cellStyle name="货币 3 2 3 3" xfId="1910"/>
    <cellStyle name="货币 3 2 3 3 2" xfId="670"/>
    <cellStyle name="货币 3 2 3 4" xfId="3952"/>
    <cellStyle name="货币 3 2 4" xfId="3953"/>
    <cellStyle name="货币 3 2 4 2" xfId="3954"/>
    <cellStyle name="货币 3 2 4 2 2" xfId="3955"/>
    <cellStyle name="货币 3 2 4 3" xfId="3956"/>
    <cellStyle name="货币 3 2 4 3 2" xfId="2138"/>
    <cellStyle name="货币 3 2 4 4" xfId="3957"/>
    <cellStyle name="货币 3 2 4 4 2" xfId="2981"/>
    <cellStyle name="货币 3 2 4 5" xfId="2415"/>
    <cellStyle name="货币 3 2 5" xfId="2422"/>
    <cellStyle name="货币 3 2 5 2" xfId="3958"/>
    <cellStyle name="货币 3 2 6" xfId="3959"/>
    <cellStyle name="货币 3 2 6 2" xfId="3960"/>
    <cellStyle name="货币 3 2 7" xfId="2984"/>
    <cellStyle name="货币 3 2 7 2" xfId="2842"/>
    <cellStyle name="货币 3 2 8" xfId="537"/>
    <cellStyle name="货币 3 3" xfId="3961"/>
    <cellStyle name="货币 3 3 2" xfId="3963"/>
    <cellStyle name="货币 3 3 2 2" xfId="3964"/>
    <cellStyle name="货币 3 3 3" xfId="3965"/>
    <cellStyle name="货币 3 3 3 2" xfId="3966"/>
    <cellStyle name="货币 3 3 4" xfId="3967"/>
    <cellStyle name="货币 3 3 4 2" xfId="1540"/>
    <cellStyle name="货币 3 3 5" xfId="3968"/>
    <cellStyle name="货币 3 4" xfId="3969"/>
    <cellStyle name="货币 3 4 2" xfId="1135"/>
    <cellStyle name="货币 3 4 2 2" xfId="2607"/>
    <cellStyle name="货币 3 4 3" xfId="3482"/>
    <cellStyle name="货币 3 4 3 2" xfId="1705"/>
    <cellStyle name="货币 3 4 4" xfId="3970"/>
    <cellStyle name="货币 3 4 4 2" xfId="3971"/>
    <cellStyle name="货币 3 4 5" xfId="3972"/>
    <cellStyle name="货币 3 5" xfId="3973"/>
    <cellStyle name="货币 3 5 2" xfId="3974"/>
    <cellStyle name="货币 3 5 2 2" xfId="2684"/>
    <cellStyle name="货币 3 5 3" xfId="3975"/>
    <cellStyle name="货币 3 5 3 2" xfId="3976"/>
    <cellStyle name="货币 3 5 4" xfId="3977"/>
    <cellStyle name="货币 3 6" xfId="1289"/>
    <cellStyle name="货币 3 6 2" xfId="2658"/>
    <cellStyle name="货币 3 6 2 2" xfId="2740"/>
    <cellStyle name="货币 3 6 3" xfId="1885"/>
    <cellStyle name="货币 3 6 3 2" xfId="1888"/>
    <cellStyle name="货币 3 6 4" xfId="1905"/>
    <cellStyle name="货币 3 6 4 2" xfId="1907"/>
    <cellStyle name="货币 3 6 5" xfId="1917"/>
    <cellStyle name="货币 3 7" xfId="3978"/>
    <cellStyle name="货币 3 7 2" xfId="3980"/>
    <cellStyle name="货币 3 8" xfId="3981"/>
    <cellStyle name="货币 3 8 2" xfId="3982"/>
    <cellStyle name="货币 3 9" xfId="3983"/>
    <cellStyle name="货币 3 9 2" xfId="3984"/>
    <cellStyle name="货币 4" xfId="2083"/>
    <cellStyle name="货币 4 10" xfId="3985"/>
    <cellStyle name="货币 4 2" xfId="3986"/>
    <cellStyle name="货币 4 2 2" xfId="3987"/>
    <cellStyle name="货币 4 2 2 2" xfId="3988"/>
    <cellStyle name="货币 4 2 2 2 2" xfId="3989"/>
    <cellStyle name="货币 4 2 2 3" xfId="2270"/>
    <cellStyle name="货币 4 2 2 3 2" xfId="3990"/>
    <cellStyle name="货币 4 2 2 4" xfId="909"/>
    <cellStyle name="货币 4 2 2 4 2" xfId="3991"/>
    <cellStyle name="货币 4 2 2 5" xfId="3771"/>
    <cellStyle name="货币 4 2 3" xfId="3992"/>
    <cellStyle name="货币 4 2 3 2" xfId="3993"/>
    <cellStyle name="货币 4 2 3 2 2" xfId="3994"/>
    <cellStyle name="货币 4 2 3 3" xfId="3995"/>
    <cellStyle name="货币 4 2 3 3 2" xfId="1078"/>
    <cellStyle name="货币 4 2 3 4" xfId="3996"/>
    <cellStyle name="货币 4 2 4" xfId="1385"/>
    <cellStyle name="货币 4 2 4 2" xfId="3997"/>
    <cellStyle name="货币 4 2 4 2 2" xfId="3472"/>
    <cellStyle name="货币 4 2 4 3" xfId="3998"/>
    <cellStyle name="货币 4 2 4 3 2" xfId="3424"/>
    <cellStyle name="货币 4 2 4 4" xfId="3999"/>
    <cellStyle name="货币 4 2 4 4 2" xfId="4000"/>
    <cellStyle name="货币 4 2 4 5" xfId="2468"/>
    <cellStyle name="货币 4 2 5" xfId="4001"/>
    <cellStyle name="货币 4 2 5 2" xfId="4002"/>
    <cellStyle name="货币 4 2 6" xfId="4003"/>
    <cellStyle name="货币 4 2 6 2" xfId="4004"/>
    <cellStyle name="货币 4 2 7" xfId="4005"/>
    <cellStyle name="货币 4 2 7 2" xfId="2907"/>
    <cellStyle name="货币 4 2 8" xfId="2292"/>
    <cellStyle name="货币 4 3" xfId="4006"/>
    <cellStyle name="货币 4 3 2" xfId="4007"/>
    <cellStyle name="货币 4 3 2 2" xfId="4008"/>
    <cellStyle name="货币 4 3 3" xfId="4009"/>
    <cellStyle name="货币 4 3 3 2" xfId="4010"/>
    <cellStyle name="货币 4 3 4" xfId="4011"/>
    <cellStyle name="货币 4 3 4 2" xfId="4012"/>
    <cellStyle name="货币 4 3 5" xfId="4013"/>
    <cellStyle name="货币 4 4" xfId="4014"/>
    <cellStyle name="货币 4 4 2" xfId="4015"/>
    <cellStyle name="货币 4 4 2 2" xfId="4016"/>
    <cellStyle name="货币 4 4 3" xfId="1267"/>
    <cellStyle name="货币 4 4 3 2" xfId="4017"/>
    <cellStyle name="货币 4 4 4" xfId="4018"/>
    <cellStyle name="货币 4 4 4 2" xfId="4019"/>
    <cellStyle name="货币 4 4 5" xfId="4020"/>
    <cellStyle name="货币 4 5" xfId="4021"/>
    <cellStyle name="货币 4 5 2" xfId="2632"/>
    <cellStyle name="货币 4 5 2 2" xfId="3463"/>
    <cellStyle name="货币 4 5 3" xfId="4022"/>
    <cellStyle name="货币 4 5 3 2" xfId="3467"/>
    <cellStyle name="货币 4 5 4" xfId="4023"/>
    <cellStyle name="货币 4 6" xfId="1295"/>
    <cellStyle name="货币 4 6 2" xfId="2647"/>
    <cellStyle name="货币 4 6 2 2" xfId="3500"/>
    <cellStyle name="货币 4 6 3" xfId="1995"/>
    <cellStyle name="货币 4 6 3 2" xfId="1999"/>
    <cellStyle name="货币 4 6 4" xfId="2018"/>
    <cellStyle name="货币 4 6 4 2" xfId="2020"/>
    <cellStyle name="货币 4 6 5" xfId="2026"/>
    <cellStyle name="货币 4 7" xfId="4024"/>
    <cellStyle name="货币 4 7 2" xfId="3373"/>
    <cellStyle name="货币 4 8" xfId="4025"/>
    <cellStyle name="货币 4 8 2" xfId="4026"/>
    <cellStyle name="货币 4 9" xfId="564"/>
    <cellStyle name="货币 4 9 2" xfId="4027"/>
    <cellStyle name="货币 5" xfId="2533"/>
    <cellStyle name="货币 5 2" xfId="4028"/>
    <cellStyle name="货币 5 2 2" xfId="1729"/>
    <cellStyle name="货币 5 3" xfId="4029"/>
    <cellStyle name="货币 5 3 2" xfId="1740"/>
    <cellStyle name="货币 5 4" xfId="4030"/>
    <cellStyle name="货币[0] 2" xfId="56"/>
    <cellStyle name="货币[0] 3" xfId="41"/>
    <cellStyle name="计算 2" xfId="4032"/>
    <cellStyle name="计算 2 2" xfId="4033"/>
    <cellStyle name="计算 2 2 2" xfId="4034"/>
    <cellStyle name="计算 2 2 2 2" xfId="4035"/>
    <cellStyle name="计算 2 2 2 2 2" xfId="4036"/>
    <cellStyle name="计算 2 2 2 3" xfId="2057"/>
    <cellStyle name="计算 2 2 3" xfId="2392"/>
    <cellStyle name="计算 2 2 3 2" xfId="4037"/>
    <cellStyle name="计算 2 2 4" xfId="831"/>
    <cellStyle name="计算 2 3" xfId="4038"/>
    <cellStyle name="计算 2 3 2" xfId="3160"/>
    <cellStyle name="计算 2 3 2 2" xfId="4039"/>
    <cellStyle name="计算 2 3 2 2 2" xfId="3936"/>
    <cellStyle name="计算 2 3 2 3" xfId="4040"/>
    <cellStyle name="计算 2 3 3" xfId="66"/>
    <cellStyle name="计算 2 3 3 2" xfId="4031"/>
    <cellStyle name="计算 2 3 4" xfId="4041"/>
    <cellStyle name="计算 2 3 5" xfId="4042"/>
    <cellStyle name="计算 2 4" xfId="395"/>
    <cellStyle name="计算 2 4 2" xfId="3164"/>
    <cellStyle name="计算 2 4 2 2" xfId="2812"/>
    <cellStyle name="计算 2 4 3" xfId="3166"/>
    <cellStyle name="计算 2 5" xfId="4043"/>
    <cellStyle name="计算 2 5 2" xfId="4044"/>
    <cellStyle name="计算 2 6" xfId="4045"/>
    <cellStyle name="计算 2 7" xfId="4046"/>
    <cellStyle name="计算 3" xfId="1864"/>
    <cellStyle name="计算 3 2" xfId="1865"/>
    <cellStyle name="计算 3 2 2" xfId="4047"/>
    <cellStyle name="计算 3 2 2 2" xfId="4048"/>
    <cellStyle name="计算 3 2 2 2 2" xfId="4049"/>
    <cellStyle name="计算 3 2 2 3" xfId="4050"/>
    <cellStyle name="计算 3 2 3" xfId="4051"/>
    <cellStyle name="计算 3 2 3 2" xfId="4052"/>
    <cellStyle name="计算 3 2 4" xfId="4053"/>
    <cellStyle name="计算 3 3" xfId="4054"/>
    <cellStyle name="计算 3 3 2" xfId="3173"/>
    <cellStyle name="计算 3 3 2 2" xfId="4055"/>
    <cellStyle name="计算 3 3 3" xfId="4056"/>
    <cellStyle name="计算 3 4" xfId="3822"/>
    <cellStyle name="计算 3 4 2" xfId="4057"/>
    <cellStyle name="计算 3 5" xfId="4058"/>
    <cellStyle name="计算 4" xfId="1868"/>
    <cellStyle name="计算 4 2" xfId="1869"/>
    <cellStyle name="计算 4 2 2" xfId="4059"/>
    <cellStyle name="计算 4 2 2 2" xfId="4060"/>
    <cellStyle name="计算 4 2 3" xfId="4061"/>
    <cellStyle name="计算 4 3" xfId="4062"/>
    <cellStyle name="计算 4 3 2" xfId="2016"/>
    <cellStyle name="计算 4 4" xfId="1312"/>
    <cellStyle name="计算 5" xfId="1871"/>
    <cellStyle name="计算 5 2" xfId="1874"/>
    <cellStyle name="计算 5 2 2" xfId="4063"/>
    <cellStyle name="计算 5 2 2 2" xfId="4064"/>
    <cellStyle name="计算 5 2 3" xfId="2978"/>
    <cellStyle name="计算 5 3" xfId="4065"/>
    <cellStyle name="计算 5 3 2" xfId="2049"/>
    <cellStyle name="计算 5 4" xfId="4066"/>
    <cellStyle name="计算 6" xfId="1039"/>
    <cellStyle name="计算 6 2" xfId="1877"/>
    <cellStyle name="计算 6 2 2" xfId="2976"/>
    <cellStyle name="计算 6 3" xfId="4067"/>
    <cellStyle name="计算 7" xfId="1299"/>
    <cellStyle name="计算 7 2" xfId="1880"/>
    <cellStyle name="计算 8" xfId="1882"/>
    <cellStyle name="计算 9" xfId="1951"/>
    <cellStyle name="检查单元格 2" xfId="799"/>
    <cellStyle name="检查单元格 2 2" xfId="3754"/>
    <cellStyle name="检查单元格 2 2 2" xfId="2775"/>
    <cellStyle name="检查单元格 2 2 2 2" xfId="2779"/>
    <cellStyle name="检查单元格 2 2 2 2 2" xfId="2784"/>
    <cellStyle name="检查单元格 2 2 2 3" xfId="2789"/>
    <cellStyle name="检查单元格 2 2 3" xfId="2664"/>
    <cellStyle name="检查单元格 2 2 3 2" xfId="2794"/>
    <cellStyle name="检查单元格 2 2 4" xfId="482"/>
    <cellStyle name="检查单元格 2 3" xfId="4068"/>
    <cellStyle name="检查单元格 2 3 2" xfId="2803"/>
    <cellStyle name="检查单元格 2 3 2 2" xfId="177"/>
    <cellStyle name="检查单元格 2 3 2 2 2" xfId="890"/>
    <cellStyle name="检查单元格 2 3 2 3" xfId="245"/>
    <cellStyle name="检查单元格 2 3 3" xfId="2808"/>
    <cellStyle name="检查单元格 2 3 3 2" xfId="699"/>
    <cellStyle name="检查单元格 2 3 4" xfId="492"/>
    <cellStyle name="检查单元格 2 3 5" xfId="3379"/>
    <cellStyle name="检查单元格 2 4" xfId="4069"/>
    <cellStyle name="检查单元格 2 4 2" xfId="2815"/>
    <cellStyle name="检查单元格 2 4 2 2" xfId="2817"/>
    <cellStyle name="检查单元格 2 4 3" xfId="2819"/>
    <cellStyle name="检查单元格 2 5" xfId="4070"/>
    <cellStyle name="检查单元格 2 5 2" xfId="2825"/>
    <cellStyle name="检查单元格 2 6" xfId="4071"/>
    <cellStyle name="检查单元格 2 7" xfId="972"/>
    <cellStyle name="检查单元格 3" xfId="3757"/>
    <cellStyle name="检查单元格 3 2" xfId="4072"/>
    <cellStyle name="检查单元格 3 2 2" xfId="2870"/>
    <cellStyle name="检查单元格 3 2 2 2" xfId="303"/>
    <cellStyle name="检查单元格 3 2 2 2 2" xfId="2872"/>
    <cellStyle name="检查单元格 3 2 2 3" xfId="2874"/>
    <cellStyle name="检查单元格 3 2 3" xfId="2876"/>
    <cellStyle name="检查单元格 3 2 3 2" xfId="2878"/>
    <cellStyle name="检查单元格 3 2 4" xfId="317"/>
    <cellStyle name="检查单元格 3 3" xfId="4073"/>
    <cellStyle name="检查单元格 3 3 2" xfId="2882"/>
    <cellStyle name="检查单元格 3 3 2 2" xfId="2884"/>
    <cellStyle name="检查单元格 3 3 3" xfId="2887"/>
    <cellStyle name="检查单元格 3 4" xfId="2050"/>
    <cellStyle name="检查单元格 3 4 2" xfId="2891"/>
    <cellStyle name="检查单元格 3 5" xfId="4074"/>
    <cellStyle name="检查单元格 4" xfId="4075"/>
    <cellStyle name="检查单元格 4 2" xfId="4076"/>
    <cellStyle name="检查单元格 4 2 2" xfId="2928"/>
    <cellStyle name="检查单元格 4 2 2 2" xfId="412"/>
    <cellStyle name="检查单元格 4 2 3" xfId="2933"/>
    <cellStyle name="检查单元格 4 3" xfId="3938"/>
    <cellStyle name="检查单元格 4 3 2" xfId="2942"/>
    <cellStyle name="检查单元格 4 4" xfId="4077"/>
    <cellStyle name="检查单元格 5" xfId="4078"/>
    <cellStyle name="检查单元格 5 2" xfId="2191"/>
    <cellStyle name="检查单元格 5 2 2" xfId="4079"/>
    <cellStyle name="检查单元格 5 2 2 2" xfId="4080"/>
    <cellStyle name="检查单元格 5 2 3" xfId="4081"/>
    <cellStyle name="检查单元格 5 3" xfId="4082"/>
    <cellStyle name="检查单元格 5 3 2" xfId="4083"/>
    <cellStyle name="检查单元格 5 4" xfId="2680"/>
    <cellStyle name="检查单元格 6" xfId="757"/>
    <cellStyle name="检查单元格 6 2" xfId="1401"/>
    <cellStyle name="检查单元格 6 2 2" xfId="4084"/>
    <cellStyle name="检查单元格 6 3" xfId="3002"/>
    <cellStyle name="检查单元格 7" xfId="3599"/>
    <cellStyle name="检查单元格 7 2" xfId="4085"/>
    <cellStyle name="检查单元格 8" xfId="1650"/>
    <cellStyle name="检查单元格 9" xfId="3602"/>
    <cellStyle name="解释性文本 2" xfId="2043"/>
    <cellStyle name="解释性文本 2 2" xfId="2046"/>
    <cellStyle name="解释性文本 2 2 2" xfId="2857"/>
    <cellStyle name="解释性文本 2 2 2 2" xfId="2859"/>
    <cellStyle name="解释性文本 2 2 3" xfId="2861"/>
    <cellStyle name="解释性文本 2 3" xfId="509"/>
    <cellStyle name="解释性文本 2 3 2" xfId="316"/>
    <cellStyle name="解释性文本 2 4" xfId="515"/>
    <cellStyle name="解释性文本 3" xfId="2048"/>
    <cellStyle name="解释性文本 3 2" xfId="4086"/>
    <cellStyle name="解释性文本 3 2 2" xfId="2921"/>
    <cellStyle name="解释性文本 3 2 2 2" xfId="526"/>
    <cellStyle name="解释性文本 3 2 3" xfId="2923"/>
    <cellStyle name="解释性文本 3 3" xfId="139"/>
    <cellStyle name="解释性文本 3 3 2" xfId="2936"/>
    <cellStyle name="解释性文本 3 4" xfId="2166"/>
    <cellStyle name="解释性文本 4" xfId="4087"/>
    <cellStyle name="解释性文本 4 2" xfId="4088"/>
    <cellStyle name="解释性文本 4 2 2" xfId="4089"/>
    <cellStyle name="解释性文本 4 3" xfId="386"/>
    <cellStyle name="解释性文本 5" xfId="3322"/>
    <cellStyle name="解释性文本 5 2" xfId="3324"/>
    <cellStyle name="解释性文本 5 2 2" xfId="723"/>
    <cellStyle name="解释性文本 5 3" xfId="1980"/>
    <cellStyle name="解释性文本 6" xfId="3329"/>
    <cellStyle name="解释性文本 6 2" xfId="1532"/>
    <cellStyle name="解释性文本 7" xfId="329"/>
    <cellStyle name="警告文本 2" xfId="3691"/>
    <cellStyle name="警告文本 2 2" xfId="703"/>
    <cellStyle name="警告文本 2 2 2" xfId="708"/>
    <cellStyle name="警告文本 2 2 2 2" xfId="4090"/>
    <cellStyle name="警告文本 2 2 3" xfId="4091"/>
    <cellStyle name="警告文本 2 3" xfId="258"/>
    <cellStyle name="警告文本 2 3 2" xfId="3865"/>
    <cellStyle name="警告文本 2 4" xfId="4092"/>
    <cellStyle name="警告文本 3" xfId="3693"/>
    <cellStyle name="警告文本 3 2" xfId="3695"/>
    <cellStyle name="警告文本 3 2 2" xfId="3869"/>
    <cellStyle name="警告文本 3 2 2 2" xfId="4093"/>
    <cellStyle name="警告文本 3 2 3" xfId="1601"/>
    <cellStyle name="警告文本 3 3" xfId="4094"/>
    <cellStyle name="警告文本 3 3 2" xfId="3366"/>
    <cellStyle name="警告文本 3 4" xfId="2458"/>
    <cellStyle name="警告文本 4" xfId="3697"/>
    <cellStyle name="警告文本 4 2" xfId="4095"/>
    <cellStyle name="警告文本 4 2 2" xfId="4096"/>
    <cellStyle name="警告文本 4 3" xfId="4097"/>
    <cellStyle name="警告文本 5" xfId="4098"/>
    <cellStyle name="警告文本 5 2" xfId="4099"/>
    <cellStyle name="警告文本 5 2 2" xfId="4100"/>
    <cellStyle name="警告文本 5 3" xfId="4101"/>
    <cellStyle name="警告文本 6" xfId="4102"/>
    <cellStyle name="警告文本 6 2" xfId="4103"/>
    <cellStyle name="警告文本 7" xfId="835"/>
    <cellStyle name="链接单元格 2" xfId="2726"/>
    <cellStyle name="链接单元格 2 2" xfId="3894"/>
    <cellStyle name="链接单元格 2 2 2" xfId="3896"/>
    <cellStyle name="链接单元格 2 2 2 2" xfId="272"/>
    <cellStyle name="链接单元格 2 2 3" xfId="1892"/>
    <cellStyle name="链接单元格 2 3" xfId="3899"/>
    <cellStyle name="链接单元格 2 3 2" xfId="3848"/>
    <cellStyle name="链接单元格 2 4" xfId="3903"/>
    <cellStyle name="链接单元格 3" xfId="4104"/>
    <cellStyle name="链接单元格 3 2" xfId="2313"/>
    <cellStyle name="链接单元格 3 2 2" xfId="501"/>
    <cellStyle name="链接单元格 3 2 2 2" xfId="507"/>
    <cellStyle name="链接单元格 3 2 3" xfId="80"/>
    <cellStyle name="链接单元格 3 3" xfId="3911"/>
    <cellStyle name="链接单元格 3 3 2" xfId="627"/>
    <cellStyle name="链接单元格 3 4" xfId="3913"/>
    <cellStyle name="链接单元格 4" xfId="4105"/>
    <cellStyle name="链接单元格 4 2" xfId="3919"/>
    <cellStyle name="链接单元格 4 2 2" xfId="945"/>
    <cellStyle name="链接单元格 4 3" xfId="3921"/>
    <cellStyle name="链接单元格 5" xfId="2352"/>
    <cellStyle name="链接单元格 5 2" xfId="3927"/>
    <cellStyle name="链接单元格 5 2 2" xfId="1220"/>
    <cellStyle name="链接单元格 5 3" xfId="3929"/>
    <cellStyle name="链接单元格 6" xfId="3302"/>
    <cellStyle name="链接单元格 6 2" xfId="2571"/>
    <cellStyle name="链接单元格 7" xfId="3813"/>
    <cellStyle name="霓付 [0]_laroux" xfId="3690"/>
    <cellStyle name="霓付_laroux" xfId="617"/>
    <cellStyle name="烹拳 [0]_laroux" xfId="450"/>
    <cellStyle name="烹拳_laroux" xfId="3252"/>
    <cellStyle name="普通_97-917" xfId="4106"/>
    <cellStyle name="千分位[0]_BT (2)" xfId="4107"/>
    <cellStyle name="千分位_97-917" xfId="2089"/>
    <cellStyle name="千位[0]_，" xfId="4108"/>
    <cellStyle name="千位_，" xfId="4109"/>
    <cellStyle name="千位分隔 10" xfId="4110"/>
    <cellStyle name="千位分隔 11" xfId="4111"/>
    <cellStyle name="千位分隔 2" xfId="4112"/>
    <cellStyle name="千位分隔 2 2" xfId="4113"/>
    <cellStyle name="千位分隔 2 2 2" xfId="4114"/>
    <cellStyle name="千位分隔 2 2 2 2" xfId="4115"/>
    <cellStyle name="千位分隔 2 2 2 2 2" xfId="4116"/>
    <cellStyle name="千位分隔 2 2 2 3" xfId="4117"/>
    <cellStyle name="千位分隔 2 2 2 3 2" xfId="4118"/>
    <cellStyle name="千位分隔 2 2 2 4" xfId="4119"/>
    <cellStyle name="千位分隔 2 2 2 4 2" xfId="4120"/>
    <cellStyle name="千位分隔 2 2 2 5" xfId="4121"/>
    <cellStyle name="千位分隔 2 2 2 5 2" xfId="4122"/>
    <cellStyle name="千位分隔 2 2 2 6" xfId="4123"/>
    <cellStyle name="千位分隔 2 2 3" xfId="4124"/>
    <cellStyle name="千位分隔 2 2 3 2" xfId="4125"/>
    <cellStyle name="千位分隔 2 2 3 2 2" xfId="4126"/>
    <cellStyle name="千位分隔 2 2 3 3" xfId="4127"/>
    <cellStyle name="千位分隔 2 2 3 3 2" xfId="4128"/>
    <cellStyle name="千位分隔 2 2 3 4" xfId="4129"/>
    <cellStyle name="千位分隔 2 2 3 5" xfId="4130"/>
    <cellStyle name="千位分隔 2 2 4" xfId="4131"/>
    <cellStyle name="千位分隔 2 2 4 2" xfId="102"/>
    <cellStyle name="千位分隔 2 2 4 2 2" xfId="4133"/>
    <cellStyle name="千位分隔 2 2 4 3" xfId="106"/>
    <cellStyle name="千位分隔 2 2 4 3 2" xfId="4135"/>
    <cellStyle name="千位分隔 2 2 4 4" xfId="117"/>
    <cellStyle name="千位分隔 2 2 4 4 2" xfId="4137"/>
    <cellStyle name="千位分隔 2 2 4 5" xfId="136"/>
    <cellStyle name="千位分隔 2 2 5" xfId="4138"/>
    <cellStyle name="千位分隔 2 2 5 2" xfId="4139"/>
    <cellStyle name="千位分隔 2 2 6" xfId="4140"/>
    <cellStyle name="千位分隔 2 2 6 2" xfId="4141"/>
    <cellStyle name="千位分隔 2 2 7" xfId="4142"/>
    <cellStyle name="千位分隔 2 2 7 2" xfId="4143"/>
    <cellStyle name="千位分隔 2 2 8" xfId="603"/>
    <cellStyle name="千位分隔 2 3" xfId="4144"/>
    <cellStyle name="千位分隔 2 3 2" xfId="4145"/>
    <cellStyle name="千位分隔 2 3 2 2" xfId="4146"/>
    <cellStyle name="千位分隔 2 3 3" xfId="4147"/>
    <cellStyle name="千位分隔 2 3 3 2" xfId="4148"/>
    <cellStyle name="千位分隔 2 3 4" xfId="4149"/>
    <cellStyle name="千位分隔 2 3 4 2" xfId="4150"/>
    <cellStyle name="千位分隔 2 3 5" xfId="4151"/>
    <cellStyle name="千位分隔 2 3 5 2" xfId="4152"/>
    <cellStyle name="千位分隔 2 3 6" xfId="4153"/>
    <cellStyle name="千位分隔 2 4" xfId="4154"/>
    <cellStyle name="千位分隔 2 4 2" xfId="4155"/>
    <cellStyle name="千位分隔 2 4 2 2" xfId="4156"/>
    <cellStyle name="千位分隔 2 4 3" xfId="4157"/>
    <cellStyle name="千位分隔 2 4 3 2" xfId="4158"/>
    <cellStyle name="千位分隔 2 4 4" xfId="4159"/>
    <cellStyle name="千位分隔 2 4 5" xfId="4160"/>
    <cellStyle name="千位分隔 2 5" xfId="4161"/>
    <cellStyle name="千位分隔 2 5 2" xfId="4162"/>
    <cellStyle name="千位分隔 2 5 2 2" xfId="4163"/>
    <cellStyle name="千位分隔 2 5 3" xfId="4164"/>
    <cellStyle name="千位分隔 2 5 3 2" xfId="4165"/>
    <cellStyle name="千位分隔 2 5 4" xfId="4166"/>
    <cellStyle name="千位分隔 2 5 4 2" xfId="4167"/>
    <cellStyle name="千位分隔 2 5 5" xfId="4168"/>
    <cellStyle name="千位分隔 2 6" xfId="4169"/>
    <cellStyle name="千位分隔 2 6 2" xfId="4170"/>
    <cellStyle name="千位分隔 2 7" xfId="4171"/>
    <cellStyle name="千位分隔 2 7 2" xfId="4172"/>
    <cellStyle name="千位分隔 2 8" xfId="4173"/>
    <cellStyle name="千位分隔 2 8 2" xfId="4174"/>
    <cellStyle name="千位分隔 2 9" xfId="4175"/>
    <cellStyle name="千位分隔 3" xfId="4176"/>
    <cellStyle name="千位分隔 3 10" xfId="4177"/>
    <cellStyle name="千位分隔 3 11" xfId="4178"/>
    <cellStyle name="千位分隔 3 2" xfId="4179"/>
    <cellStyle name="千位分隔 3 2 2" xfId="4180"/>
    <cellStyle name="千位分隔 3 2 2 2" xfId="4182"/>
    <cellStyle name="千位分隔 3 2 2 2 2" xfId="4184"/>
    <cellStyle name="千位分隔 3 2 2 3" xfId="4186"/>
    <cellStyle name="千位分隔 3 2 2 3 2" xfId="4187"/>
    <cellStyle name="千位分隔 3 2 2 4" xfId="4189"/>
    <cellStyle name="千位分隔 3 2 2 4 2" xfId="4190"/>
    <cellStyle name="千位分隔 3 2 2 5" xfId="4191"/>
    <cellStyle name="千位分隔 3 2 3" xfId="4192"/>
    <cellStyle name="千位分隔 3 2 3 2" xfId="4194"/>
    <cellStyle name="千位分隔 3 2 3 2 2" xfId="4195"/>
    <cellStyle name="千位分隔 3 2 3 3" xfId="4196"/>
    <cellStyle name="千位分隔 3 2 3 3 2" xfId="4197"/>
    <cellStyle name="千位分隔 3 2 3 4" xfId="3044"/>
    <cellStyle name="千位分隔 3 2 4" xfId="4198"/>
    <cellStyle name="千位分隔 3 2 4 2" xfId="4199"/>
    <cellStyle name="千位分隔 3 2 4 2 2" xfId="4200"/>
    <cellStyle name="千位分隔 3 2 4 3" xfId="4201"/>
    <cellStyle name="千位分隔 3 2 4 3 2" xfId="4202"/>
    <cellStyle name="千位分隔 3 2 4 4" xfId="3052"/>
    <cellStyle name="千位分隔 3 2 4 4 2" xfId="4203"/>
    <cellStyle name="千位分隔 3 2 4 5" xfId="4204"/>
    <cellStyle name="千位分隔 3 2 5" xfId="4205"/>
    <cellStyle name="千位分隔 3 2 5 2" xfId="4206"/>
    <cellStyle name="千位分隔 3 2 6" xfId="4207"/>
    <cellStyle name="千位分隔 3 2 6 2" xfId="4208"/>
    <cellStyle name="千位分隔 3 2 7" xfId="4209"/>
    <cellStyle name="千位分隔 3 2 7 2" xfId="4210"/>
    <cellStyle name="千位分隔 3 2 8" xfId="619"/>
    <cellStyle name="千位分隔 3 3" xfId="4211"/>
    <cellStyle name="千位分隔 3 3 2" xfId="4212"/>
    <cellStyle name="千位分隔 3 3 2 2" xfId="4214"/>
    <cellStyle name="千位分隔 3 3 3" xfId="4215"/>
    <cellStyle name="千位分隔 3 3 3 2" xfId="4217"/>
    <cellStyle name="千位分隔 3 3 4" xfId="4218"/>
    <cellStyle name="千位分隔 3 3 4 2" xfId="4219"/>
    <cellStyle name="千位分隔 3 3 5" xfId="4220"/>
    <cellStyle name="千位分隔 3 4" xfId="4221"/>
    <cellStyle name="千位分隔 3 4 2" xfId="4223"/>
    <cellStyle name="千位分隔 3 4 2 2" xfId="4226"/>
    <cellStyle name="千位分隔 3 4 3" xfId="4228"/>
    <cellStyle name="千位分隔 3 4 3 2" xfId="4231"/>
    <cellStyle name="千位分隔 3 4 4" xfId="4233"/>
    <cellStyle name="千位分隔 3 4 4 2" xfId="4234"/>
    <cellStyle name="千位分隔 3 4 5" xfId="4236"/>
    <cellStyle name="千位分隔 3 5" xfId="4237"/>
    <cellStyle name="千位分隔 3 5 2" xfId="4238"/>
    <cellStyle name="千位分隔 3 5 2 2" xfId="4240"/>
    <cellStyle name="千位分隔 3 5 3" xfId="4241"/>
    <cellStyle name="千位分隔 3 5 3 2" xfId="4243"/>
    <cellStyle name="千位分隔 3 5 4" xfId="4244"/>
    <cellStyle name="千位分隔 3 6" xfId="4245"/>
    <cellStyle name="千位分隔 3 6 2" xfId="4246"/>
    <cellStyle name="千位分隔 3 6 2 2" xfId="4247"/>
    <cellStyle name="千位分隔 3 6 3" xfId="4248"/>
    <cellStyle name="千位分隔 3 6 3 2" xfId="4250"/>
    <cellStyle name="千位分隔 3 6 4" xfId="4251"/>
    <cellStyle name="千位分隔 3 6 4 2" xfId="4252"/>
    <cellStyle name="千位分隔 3 6 5" xfId="4253"/>
    <cellStyle name="千位分隔 3 7" xfId="4254"/>
    <cellStyle name="千位分隔 3 7 2" xfId="4255"/>
    <cellStyle name="千位分隔 3 8" xfId="4256"/>
    <cellStyle name="千位分隔 3 8 2" xfId="4257"/>
    <cellStyle name="千位分隔 3 9" xfId="4258"/>
    <cellStyle name="千位分隔 3 9 2" xfId="4259"/>
    <cellStyle name="千位分隔 4" xfId="4260"/>
    <cellStyle name="千位分隔 4 10" xfId="4261"/>
    <cellStyle name="千位分隔 4 2" xfId="4262"/>
    <cellStyle name="千位分隔 4 2 2" xfId="4263"/>
    <cellStyle name="千位分隔 4 2 2 2" xfId="4264"/>
    <cellStyle name="千位分隔 4 2 2 2 2" xfId="4265"/>
    <cellStyle name="千位分隔 4 2 2 3" xfId="4266"/>
    <cellStyle name="千位分隔 4 2 2 3 2" xfId="4267"/>
    <cellStyle name="千位分隔 4 2 2 4" xfId="4268"/>
    <cellStyle name="千位分隔 4 2 2 4 2" xfId="4269"/>
    <cellStyle name="千位分隔 4 2 2 5" xfId="4270"/>
    <cellStyle name="千位分隔 4 2 3" xfId="4271"/>
    <cellStyle name="千位分隔 4 2 3 2" xfId="2405"/>
    <cellStyle name="千位分隔 4 2 3 2 2" xfId="3781"/>
    <cellStyle name="千位分隔 4 2 3 3" xfId="1277"/>
    <cellStyle name="千位分隔 4 2 3 3 2" xfId="3783"/>
    <cellStyle name="千位分隔 4 2 3 4" xfId="3077"/>
    <cellStyle name="千位分隔 4 2 4" xfId="4272"/>
    <cellStyle name="千位分隔 4 2 4 2" xfId="4273"/>
    <cellStyle name="千位分隔 4 2 4 2 2" xfId="4274"/>
    <cellStyle name="千位分隔 4 2 4 3" xfId="4275"/>
    <cellStyle name="千位分隔 4 2 4 3 2" xfId="4277"/>
    <cellStyle name="千位分隔 4 2 4 4" xfId="3084"/>
    <cellStyle name="千位分隔 4 2 4 4 2" xfId="4278"/>
    <cellStyle name="千位分隔 4 2 4 5" xfId="4279"/>
    <cellStyle name="千位分隔 4 2 5" xfId="4280"/>
    <cellStyle name="千位分隔 4 2 5 2" xfId="4281"/>
    <cellStyle name="千位分隔 4 2 6" xfId="4282"/>
    <cellStyle name="千位分隔 4 2 6 2" xfId="4283"/>
    <cellStyle name="千位分隔 4 2 7" xfId="4284"/>
    <cellStyle name="千位分隔 4 2 7 2" xfId="4285"/>
    <cellStyle name="千位分隔 4 2 8" xfId="4286"/>
    <cellStyle name="千位分隔 4 3" xfId="4287"/>
    <cellStyle name="千位分隔 4 3 2" xfId="4288"/>
    <cellStyle name="千位分隔 4 3 2 2" xfId="4289"/>
    <cellStyle name="千位分隔 4 3 3" xfId="1924"/>
    <cellStyle name="千位分隔 4 3 3 2" xfId="160"/>
    <cellStyle name="千位分隔 4 3 4" xfId="4290"/>
    <cellStyle name="千位分隔 4 3 4 2" xfId="4291"/>
    <cellStyle name="千位分隔 4 3 5" xfId="4292"/>
    <cellStyle name="千位分隔 4 4" xfId="4293"/>
    <cellStyle name="千位分隔 4 4 2" xfId="4294"/>
    <cellStyle name="千位分隔 4 4 2 2" xfId="4295"/>
    <cellStyle name="千位分隔 4 4 3" xfId="4296"/>
    <cellStyle name="千位分隔 4 4 3 2" xfId="4297"/>
    <cellStyle name="千位分隔 4 4 4" xfId="3798"/>
    <cellStyle name="千位分隔 4 4 4 2" xfId="4298"/>
    <cellStyle name="千位分隔 4 4 5" xfId="4299"/>
    <cellStyle name="千位分隔 4 5" xfId="4300"/>
    <cellStyle name="千位分隔 4 5 2" xfId="4301"/>
    <cellStyle name="千位分隔 4 5 2 2" xfId="4302"/>
    <cellStyle name="千位分隔 4 5 3" xfId="4303"/>
    <cellStyle name="千位分隔 4 5 3 2" xfId="4304"/>
    <cellStyle name="千位分隔 4 5 4" xfId="4305"/>
    <cellStyle name="千位分隔 4 6" xfId="4306"/>
    <cellStyle name="千位分隔 4 6 2" xfId="4307"/>
    <cellStyle name="千位分隔 4 6 2 2" xfId="4308"/>
    <cellStyle name="千位分隔 4 6 3" xfId="4309"/>
    <cellStyle name="千位分隔 4 6 3 2" xfId="4310"/>
    <cellStyle name="千位分隔 4 6 4" xfId="4311"/>
    <cellStyle name="千位分隔 4 6 4 2" xfId="4312"/>
    <cellStyle name="千位分隔 4 6 5" xfId="4313"/>
    <cellStyle name="千位分隔 4 7" xfId="4314"/>
    <cellStyle name="千位分隔 4 7 2" xfId="4315"/>
    <cellStyle name="千位分隔 4 8" xfId="4316"/>
    <cellStyle name="千位分隔 4 8 2" xfId="4317"/>
    <cellStyle name="千位分隔 4 9" xfId="4318"/>
    <cellStyle name="千位分隔 4 9 2" xfId="4319"/>
    <cellStyle name="千位分隔 5" xfId="4320"/>
    <cellStyle name="千位分隔 5 2" xfId="4321"/>
    <cellStyle name="千位分隔 5 2 2" xfId="4322"/>
    <cellStyle name="千位分隔 5 3" xfId="4323"/>
    <cellStyle name="千位分隔 5 3 2" xfId="4324"/>
    <cellStyle name="千位分隔 5 4" xfId="4325"/>
    <cellStyle name="千位分隔 5 4 2" xfId="4326"/>
    <cellStyle name="千位分隔 5 5" xfId="4327"/>
    <cellStyle name="千位分隔 6" xfId="4328"/>
    <cellStyle name="千位分隔 6 2" xfId="4329"/>
    <cellStyle name="千位分隔 6 2 2" xfId="4330"/>
    <cellStyle name="千位分隔 6 3" xfId="4331"/>
    <cellStyle name="千位分隔 6 3 2" xfId="4332"/>
    <cellStyle name="千位分隔 6 4" xfId="4333"/>
    <cellStyle name="千位分隔 7" xfId="4334"/>
    <cellStyle name="千位分隔 7 2" xfId="4335"/>
    <cellStyle name="千位分隔 8" xfId="4336"/>
    <cellStyle name="千位分隔 8 2" xfId="4337"/>
    <cellStyle name="千位分隔 9" xfId="4338"/>
    <cellStyle name="千位分隔 9 2" xfId="4339"/>
    <cellStyle name="钎霖_laroux" xfId="4340"/>
    <cellStyle name="强调文字颜色 1 2" xfId="4341"/>
    <cellStyle name="强调文字颜色 1 2 2" xfId="4342"/>
    <cellStyle name="强调文字颜色 1 2 2 2" xfId="4343"/>
    <cellStyle name="强调文字颜色 1 2 2 2 2" xfId="4344"/>
    <cellStyle name="强调文字颜色 1 2 2 2 2 2" xfId="4345"/>
    <cellStyle name="强调文字颜色 1 2 2 2 3" xfId="4346"/>
    <cellStyle name="强调文字颜色 1 2 2 3" xfId="2752"/>
    <cellStyle name="强调文字颜色 1 2 2 3 2" xfId="4347"/>
    <cellStyle name="强调文字颜色 1 2 2 4" xfId="4348"/>
    <cellStyle name="强调文字颜色 1 2 3" xfId="4349"/>
    <cellStyle name="强调文字颜色 1 2 3 2" xfId="4350"/>
    <cellStyle name="强调文字颜色 1 2 3 2 2" xfId="3069"/>
    <cellStyle name="强调文字颜色 1 2 3 2 2 2" xfId="3073"/>
    <cellStyle name="强调文字颜色 1 2 3 2 3" xfId="3087"/>
    <cellStyle name="强调文字颜色 1 2 3 3" xfId="4351"/>
    <cellStyle name="强调文字颜色 1 2 3 3 2" xfId="3109"/>
    <cellStyle name="强调文字颜色 1 2 3 4" xfId="4352"/>
    <cellStyle name="强调文字颜色 1 2 3 5" xfId="4353"/>
    <cellStyle name="强调文字颜色 1 2 4" xfId="4354"/>
    <cellStyle name="强调文字颜色 1 2 4 2" xfId="4355"/>
    <cellStyle name="强调文字颜色 1 2 4 2 2" xfId="4356"/>
    <cellStyle name="强调文字颜色 1 2 4 3" xfId="4357"/>
    <cellStyle name="强调文字颜色 1 2 5" xfId="4358"/>
    <cellStyle name="强调文字颜色 1 2 5 2" xfId="4359"/>
    <cellStyle name="强调文字颜色 1 2 6" xfId="4360"/>
    <cellStyle name="强调文字颜色 1 2 7" xfId="4361"/>
    <cellStyle name="强调文字颜色 1 3" xfId="4362"/>
    <cellStyle name="强调文字颜色 1 3 2" xfId="4363"/>
    <cellStyle name="强调文字颜色 1 3 2 2" xfId="4364"/>
    <cellStyle name="强调文字颜色 1 3 2 2 2" xfId="3355"/>
    <cellStyle name="强调文字颜色 1 3 2 2 2 2" xfId="4365"/>
    <cellStyle name="强调文字颜色 1 3 2 2 3" xfId="4366"/>
    <cellStyle name="强调文字颜色 1 3 2 3" xfId="4367"/>
    <cellStyle name="强调文字颜色 1 3 2 3 2" xfId="4368"/>
    <cellStyle name="强调文字颜色 1 3 2 4" xfId="4369"/>
    <cellStyle name="强调文字颜色 1 3 3" xfId="2228"/>
    <cellStyle name="强调文字颜色 1 3 3 2" xfId="4370"/>
    <cellStyle name="强调文字颜色 1 3 3 2 2" xfId="461"/>
    <cellStyle name="强调文字颜色 1 3 3 3" xfId="4371"/>
    <cellStyle name="强调文字颜色 1 3 4" xfId="4372"/>
    <cellStyle name="强调文字颜色 1 3 4 2" xfId="4373"/>
    <cellStyle name="强调文字颜色 1 3 5" xfId="4374"/>
    <cellStyle name="强调文字颜色 1 4" xfId="4375"/>
    <cellStyle name="强调文字颜色 1 4 2" xfId="4376"/>
    <cellStyle name="强调文字颜色 1 4 2 2" xfId="4377"/>
    <cellStyle name="强调文字颜色 1 4 2 2 2" xfId="4378"/>
    <cellStyle name="强调文字颜色 1 4 2 3" xfId="4379"/>
    <cellStyle name="强调文字颜色 1 4 3" xfId="4380"/>
    <cellStyle name="强调文字颜色 1 4 3 2" xfId="4381"/>
    <cellStyle name="强调文字颜色 1 4 4" xfId="4382"/>
    <cellStyle name="强调文字颜色 1 5" xfId="4383"/>
    <cellStyle name="强调文字颜色 1 5 2" xfId="4384"/>
    <cellStyle name="强调文字颜色 1 5 2 2" xfId="4385"/>
    <cellStyle name="强调文字颜色 1 5 2 2 2" xfId="4386"/>
    <cellStyle name="强调文字颜色 1 5 2 3" xfId="4387"/>
    <cellStyle name="强调文字颜色 1 5 3" xfId="4388"/>
    <cellStyle name="强调文字颜色 1 5 3 2" xfId="4389"/>
    <cellStyle name="强调文字颜色 1 5 4" xfId="4390"/>
    <cellStyle name="强调文字颜色 1 6" xfId="4391"/>
    <cellStyle name="强调文字颜色 1 6 2" xfId="4392"/>
    <cellStyle name="强调文字颜色 1 6 2 2" xfId="4393"/>
    <cellStyle name="强调文字颜色 1 6 3" xfId="4394"/>
    <cellStyle name="强调文字颜色 1 7" xfId="4395"/>
    <cellStyle name="强调文字颜色 1 7 2" xfId="4396"/>
    <cellStyle name="强调文字颜色 1 8" xfId="4397"/>
    <cellStyle name="强调文字颜色 1 9" xfId="4398"/>
    <cellStyle name="强调文字颜色 2 2" xfId="4399"/>
    <cellStyle name="强调文字颜色 2 2 2" xfId="4400"/>
    <cellStyle name="强调文字颜色 2 2 2 2" xfId="1334"/>
    <cellStyle name="强调文字颜色 2 2 2 2 2" xfId="1336"/>
    <cellStyle name="强调文字颜色 2 2 2 2 2 2" xfId="1338"/>
    <cellStyle name="强调文字颜色 2 2 2 2 3" xfId="1348"/>
    <cellStyle name="强调文字颜色 2 2 2 3" xfId="1138"/>
    <cellStyle name="强调文字颜色 2 2 2 3 2" xfId="1142"/>
    <cellStyle name="强调文字颜色 2 2 2 4" xfId="1147"/>
    <cellStyle name="强调文字颜色 2 2 3" xfId="4401"/>
    <cellStyle name="强调文字颜色 2 2 3 2" xfId="1430"/>
    <cellStyle name="强调文字颜色 2 2 3 2 2" xfId="1434"/>
    <cellStyle name="强调文字颜色 2 2 3 2 2 2" xfId="1436"/>
    <cellStyle name="强调文字颜色 2 2 3 2 3" xfId="1447"/>
    <cellStyle name="强调文字颜色 2 2 3 3" xfId="1153"/>
    <cellStyle name="强调文字颜色 2 2 3 3 2" xfId="64"/>
    <cellStyle name="强调文字颜色 2 2 3 4" xfId="1471"/>
    <cellStyle name="强调文字颜色 2 2 3 5" xfId="170"/>
    <cellStyle name="强调文字颜色 2 2 4" xfId="4402"/>
    <cellStyle name="强调文字颜色 2 2 4 2" xfId="1547"/>
    <cellStyle name="强调文字颜色 2 2 4 2 2" xfId="1550"/>
    <cellStyle name="强调文字颜色 2 2 4 3" xfId="1158"/>
    <cellStyle name="强调文字颜色 2 2 5" xfId="4403"/>
    <cellStyle name="强调文字颜色 2 2 5 2" xfId="1654"/>
    <cellStyle name="强调文字颜色 2 2 6" xfId="4404"/>
    <cellStyle name="强调文字颜色 2 2 7" xfId="4405"/>
    <cellStyle name="强调文字颜色 2 3" xfId="4406"/>
    <cellStyle name="强调文字颜色 2 3 2" xfId="4407"/>
    <cellStyle name="强调文字颜色 2 3 2 2" xfId="4408"/>
    <cellStyle name="强调文字颜色 2 3 2 2 2" xfId="4409"/>
    <cellStyle name="强调文字颜色 2 3 2 2 2 2" xfId="4410"/>
    <cellStyle name="强调文字颜色 2 3 2 2 3" xfId="4411"/>
    <cellStyle name="强调文字颜色 2 3 2 3" xfId="4412"/>
    <cellStyle name="强调文字颜色 2 3 2 3 2" xfId="4413"/>
    <cellStyle name="强调文字颜色 2 3 2 4" xfId="4414"/>
    <cellStyle name="强调文字颜色 2 3 3" xfId="4415"/>
    <cellStyle name="强调文字颜色 2 3 3 2" xfId="4416"/>
    <cellStyle name="强调文字颜色 2 3 3 2 2" xfId="4417"/>
    <cellStyle name="强调文字颜色 2 3 3 3" xfId="4418"/>
    <cellStyle name="强调文字颜色 2 3 4" xfId="4419"/>
    <cellStyle name="强调文字颜色 2 3 4 2" xfId="4420"/>
    <cellStyle name="强调文字颜色 2 3 5" xfId="4421"/>
    <cellStyle name="强调文字颜色 2 4" xfId="4422"/>
    <cellStyle name="强调文字颜色 2 4 2" xfId="4423"/>
    <cellStyle name="强调文字颜色 2 4 2 2" xfId="4424"/>
    <cellStyle name="强调文字颜色 2 4 2 2 2" xfId="4425"/>
    <cellStyle name="强调文字颜色 2 4 2 3" xfId="4426"/>
    <cellStyle name="强调文字颜色 2 4 3" xfId="4427"/>
    <cellStyle name="强调文字颜色 2 4 3 2" xfId="4428"/>
    <cellStyle name="强调文字颜色 2 4 4" xfId="4429"/>
    <cellStyle name="强调文字颜色 2 5" xfId="4430"/>
    <cellStyle name="强调文字颜色 2 5 2" xfId="4431"/>
    <cellStyle name="强调文字颜色 2 5 2 2" xfId="4432"/>
    <cellStyle name="强调文字颜色 2 5 2 2 2" xfId="4433"/>
    <cellStyle name="强调文字颜色 2 5 2 3" xfId="4434"/>
    <cellStyle name="强调文字颜色 2 5 3" xfId="4435"/>
    <cellStyle name="强调文字颜色 2 5 3 2" xfId="4436"/>
    <cellStyle name="强调文字颜色 2 5 4" xfId="4437"/>
    <cellStyle name="强调文字颜色 2 6" xfId="4438"/>
    <cellStyle name="强调文字颜色 2 6 2" xfId="4439"/>
    <cellStyle name="强调文字颜色 2 6 2 2" xfId="4440"/>
    <cellStyle name="强调文字颜色 2 6 3" xfId="4441"/>
    <cellStyle name="强调文字颜色 2 7" xfId="4442"/>
    <cellStyle name="强调文字颜色 2 7 2" xfId="4443"/>
    <cellStyle name="强调文字颜色 2 8" xfId="4444"/>
    <cellStyle name="强调文字颜色 2 9" xfId="4445"/>
    <cellStyle name="强调文字颜色 3 2" xfId="4132"/>
    <cellStyle name="强调文字颜色 3 2 2" xfId="4446"/>
    <cellStyle name="强调文字颜色 3 2 2 2" xfId="4447"/>
    <cellStyle name="强调文字颜色 3 2 2 2 2" xfId="4448"/>
    <cellStyle name="强调文字颜色 3 2 2 2 2 2" xfId="4449"/>
    <cellStyle name="强调文字颜色 3 2 2 2 3" xfId="4450"/>
    <cellStyle name="强调文字颜色 3 2 2 3" xfId="4451"/>
    <cellStyle name="强调文字颜色 3 2 2 3 2" xfId="4452"/>
    <cellStyle name="强调文字颜色 3 2 2 4" xfId="4453"/>
    <cellStyle name="强调文字颜色 3 2 3" xfId="4454"/>
    <cellStyle name="强调文字颜色 3 2 3 2" xfId="4455"/>
    <cellStyle name="强调文字颜色 3 2 3 2 2" xfId="4456"/>
    <cellStyle name="强调文字颜色 3 2 3 2 2 2" xfId="4457"/>
    <cellStyle name="强调文字颜色 3 2 3 2 3" xfId="4458"/>
    <cellStyle name="强调文字颜色 3 2 3 3" xfId="4459"/>
    <cellStyle name="强调文字颜色 3 2 3 3 2" xfId="4460"/>
    <cellStyle name="强调文字颜色 3 2 3 4" xfId="4461"/>
    <cellStyle name="强调文字颜色 3 2 3 5" xfId="4462"/>
    <cellStyle name="强调文字颜色 3 2 4" xfId="4463"/>
    <cellStyle name="强调文字颜色 3 2 4 2" xfId="4464"/>
    <cellStyle name="强调文字颜色 3 2 4 2 2" xfId="4465"/>
    <cellStyle name="强调文字颜色 3 2 4 3" xfId="4466"/>
    <cellStyle name="强调文字颜色 3 2 5" xfId="4181"/>
    <cellStyle name="强调文字颜色 3 2 5 2" xfId="4183"/>
    <cellStyle name="强调文字颜色 3 2 6" xfId="4185"/>
    <cellStyle name="强调文字颜色 3 2 7" xfId="4188"/>
    <cellStyle name="强调文字颜色 3 3" xfId="4467"/>
    <cellStyle name="强调文字颜色 3 3 2" xfId="4468"/>
    <cellStyle name="强调文字颜色 3 3 2 2" xfId="4469"/>
    <cellStyle name="强调文字颜色 3 3 2 2 2" xfId="4470"/>
    <cellStyle name="强调文字颜色 3 3 2 2 2 2" xfId="4471"/>
    <cellStyle name="强调文字颜色 3 3 2 2 3" xfId="4472"/>
    <cellStyle name="强调文字颜色 3 3 2 3" xfId="4473"/>
    <cellStyle name="强调文字颜色 3 3 2 3 2" xfId="4474"/>
    <cellStyle name="强调文字颜色 3 3 2 4" xfId="4475"/>
    <cellStyle name="强调文字颜色 3 3 3" xfId="4476"/>
    <cellStyle name="强调文字颜色 3 3 3 2" xfId="4477"/>
    <cellStyle name="强调文字颜色 3 3 3 2 2" xfId="4478"/>
    <cellStyle name="强调文字颜色 3 3 3 3" xfId="4479"/>
    <cellStyle name="强调文字颜色 3 3 4" xfId="4480"/>
    <cellStyle name="强调文字颜色 3 3 4 2" xfId="4481"/>
    <cellStyle name="强调文字颜色 3 3 5" xfId="4193"/>
    <cellStyle name="强调文字颜色 3 4" xfId="4482"/>
    <cellStyle name="强调文字颜色 3 4 2" xfId="4483"/>
    <cellStyle name="强调文字颜色 3 4 2 2" xfId="4484"/>
    <cellStyle name="强调文字颜色 3 4 2 2 2" xfId="4485"/>
    <cellStyle name="强调文字颜色 3 4 2 3" xfId="1381"/>
    <cellStyle name="强调文字颜色 3 4 3" xfId="4486"/>
    <cellStyle name="强调文字颜色 3 4 3 2" xfId="4487"/>
    <cellStyle name="强调文字颜色 3 4 4" xfId="4488"/>
    <cellStyle name="强调文字颜色 3 5" xfId="4489"/>
    <cellStyle name="强调文字颜色 3 5 2" xfId="4490"/>
    <cellStyle name="强调文字颜色 3 5 2 2" xfId="4491"/>
    <cellStyle name="强调文字颜色 3 5 2 2 2" xfId="4492"/>
    <cellStyle name="强调文字颜色 3 5 2 3" xfId="4493"/>
    <cellStyle name="强调文字颜色 3 5 3" xfId="4494"/>
    <cellStyle name="强调文字颜色 3 5 3 2" xfId="4495"/>
    <cellStyle name="强调文字颜色 3 5 4" xfId="4496"/>
    <cellStyle name="强调文字颜色 3 6" xfId="4497"/>
    <cellStyle name="强调文字颜色 3 6 2" xfId="4498"/>
    <cellStyle name="强调文字颜色 3 6 2 2" xfId="4499"/>
    <cellStyle name="强调文字颜色 3 6 3" xfId="4500"/>
    <cellStyle name="强调文字颜色 3 7" xfId="4501"/>
    <cellStyle name="强调文字颜色 3 7 2" xfId="4502"/>
    <cellStyle name="强调文字颜色 3 8" xfId="4503"/>
    <cellStyle name="强调文字颜色 3 9" xfId="4504"/>
    <cellStyle name="强调文字颜色 4 2" xfId="4134"/>
    <cellStyle name="强调文字颜色 4 2 2" xfId="4505"/>
    <cellStyle name="强调文字颜色 4 2 2 2" xfId="4506"/>
    <cellStyle name="强调文字颜色 4 2 2 2 2" xfId="4507"/>
    <cellStyle name="强调文字颜色 4 2 2 2 2 2" xfId="4508"/>
    <cellStyle name="强调文字颜色 4 2 2 2 3" xfId="4509"/>
    <cellStyle name="强调文字颜色 4 2 2 3" xfId="4510"/>
    <cellStyle name="强调文字颜色 4 2 2 3 2" xfId="996"/>
    <cellStyle name="强调文字颜色 4 2 2 4" xfId="4511"/>
    <cellStyle name="强调文字颜色 4 2 3" xfId="4512"/>
    <cellStyle name="强调文字颜色 4 2 3 2" xfId="1017"/>
    <cellStyle name="强调文字颜色 4 2 3 2 2" xfId="715"/>
    <cellStyle name="强调文字颜色 4 2 3 2 2 2" xfId="719"/>
    <cellStyle name="强调文字颜色 4 2 3 2 3" xfId="341"/>
    <cellStyle name="强调文字颜色 4 2 3 3" xfId="1020"/>
    <cellStyle name="强调文字颜色 4 2 3 3 2" xfId="1286"/>
    <cellStyle name="强调文字颜色 4 2 3 4" xfId="1300"/>
    <cellStyle name="强调文字颜色 4 2 3 5" xfId="4513"/>
    <cellStyle name="强调文字颜色 4 2 4" xfId="4514"/>
    <cellStyle name="强调文字颜色 4 2 4 2" xfId="4515"/>
    <cellStyle name="强调文字颜色 4 2 4 2 2" xfId="4516"/>
    <cellStyle name="强调文字颜色 4 2 4 3" xfId="4517"/>
    <cellStyle name="强调文字颜色 4 2 5" xfId="4213"/>
    <cellStyle name="强调文字颜色 4 2 5 2" xfId="4518"/>
    <cellStyle name="强调文字颜色 4 2 6" xfId="4519"/>
    <cellStyle name="强调文字颜色 4 2 7" xfId="4520"/>
    <cellStyle name="强调文字颜色 4 3" xfId="4521"/>
    <cellStyle name="强调文字颜色 4 3 2" xfId="4522"/>
    <cellStyle name="强调文字颜色 4 3 2 2" xfId="4523"/>
    <cellStyle name="强调文字颜色 4 3 2 2 2" xfId="4524"/>
    <cellStyle name="强调文字颜色 4 3 2 2 2 2" xfId="4525"/>
    <cellStyle name="强调文字颜色 4 3 2 2 3" xfId="4526"/>
    <cellStyle name="强调文字颜色 4 3 2 3" xfId="4527"/>
    <cellStyle name="强调文字颜色 4 3 2 3 2" xfId="4528"/>
    <cellStyle name="强调文字颜色 4 3 2 4" xfId="4529"/>
    <cellStyle name="强调文字颜色 4 3 3" xfId="4530"/>
    <cellStyle name="强调文字颜色 4 3 3 2" xfId="4531"/>
    <cellStyle name="强调文字颜色 4 3 3 2 2" xfId="4532"/>
    <cellStyle name="强调文字颜色 4 3 3 3" xfId="4533"/>
    <cellStyle name="强调文字颜色 4 3 4" xfId="4534"/>
    <cellStyle name="强调文字颜色 4 3 4 2" xfId="4535"/>
    <cellStyle name="强调文字颜色 4 3 5" xfId="4216"/>
    <cellStyle name="强调文字颜色 4 4" xfId="4536"/>
    <cellStyle name="强调文字颜色 4 4 2" xfId="4537"/>
    <cellStyle name="强调文字颜色 4 4 2 2" xfId="4538"/>
    <cellStyle name="强调文字颜色 4 4 2 2 2" xfId="4539"/>
    <cellStyle name="强调文字颜色 4 4 2 3" xfId="4540"/>
    <cellStyle name="强调文字颜色 4 4 3" xfId="4541"/>
    <cellStyle name="强调文字颜色 4 4 3 2" xfId="4542"/>
    <cellStyle name="强调文字颜色 4 4 4" xfId="4543"/>
    <cellStyle name="强调文字颜色 4 5" xfId="4544"/>
    <cellStyle name="强调文字颜色 4 5 2" xfId="4545"/>
    <cellStyle name="强调文字颜色 4 5 2 2" xfId="4546"/>
    <cellStyle name="强调文字颜色 4 5 2 2 2" xfId="4547"/>
    <cellStyle name="强调文字颜色 4 5 2 3" xfId="4548"/>
    <cellStyle name="强调文字颜色 4 5 3" xfId="4549"/>
    <cellStyle name="强调文字颜色 4 5 3 2" xfId="4550"/>
    <cellStyle name="强调文字颜色 4 5 4" xfId="4551"/>
    <cellStyle name="强调文字颜色 4 6" xfId="4552"/>
    <cellStyle name="强调文字颜色 4 6 2" xfId="4553"/>
    <cellStyle name="强调文字颜色 4 6 2 2" xfId="4554"/>
    <cellStyle name="强调文字颜色 4 6 3" xfId="4555"/>
    <cellStyle name="强调文字颜色 4 7" xfId="4556"/>
    <cellStyle name="强调文字颜色 4 7 2" xfId="4557"/>
    <cellStyle name="强调文字颜色 4 8" xfId="4558"/>
    <cellStyle name="强调文字颜色 4 9" xfId="4559"/>
    <cellStyle name="强调文字颜色 5 2" xfId="4136"/>
    <cellStyle name="强调文字颜色 5 2 2" xfId="4560"/>
    <cellStyle name="强调文字颜色 5 2 2 2" xfId="4561"/>
    <cellStyle name="强调文字颜色 5 2 2 2 2" xfId="4562"/>
    <cellStyle name="强调文字颜色 5 2 2 2 2 2" xfId="4563"/>
    <cellStyle name="强调文字颜色 5 2 2 2 3" xfId="4564"/>
    <cellStyle name="强调文字颜色 5 2 2 3" xfId="4565"/>
    <cellStyle name="强调文字颜色 5 2 2 3 2" xfId="4566"/>
    <cellStyle name="强调文字颜色 5 2 2 4" xfId="4567"/>
    <cellStyle name="强调文字颜色 5 2 3" xfId="2989"/>
    <cellStyle name="强调文字颜色 5 2 3 2" xfId="4568"/>
    <cellStyle name="强调文字颜色 5 2 3 2 2" xfId="4569"/>
    <cellStyle name="强调文字颜色 5 2 3 2 2 2" xfId="4570"/>
    <cellStyle name="强调文字颜色 5 2 3 2 3" xfId="4571"/>
    <cellStyle name="强调文字颜色 5 2 3 3" xfId="4572"/>
    <cellStyle name="强调文字颜色 5 2 3 3 2" xfId="4573"/>
    <cellStyle name="强调文字颜色 5 2 3 4" xfId="4574"/>
    <cellStyle name="强调文字颜色 5 2 3 5" xfId="4575"/>
    <cellStyle name="强调文字颜色 5 2 4" xfId="4576"/>
    <cellStyle name="强调文字颜色 5 2 4 2" xfId="4577"/>
    <cellStyle name="强调文字颜色 5 2 4 2 2" xfId="4578"/>
    <cellStyle name="强调文字颜色 5 2 4 3" xfId="4579"/>
    <cellStyle name="强调文字颜色 5 2 5" xfId="4225"/>
    <cellStyle name="强调文字颜色 5 2 5 2" xfId="4581"/>
    <cellStyle name="强调文字颜色 5 2 6" xfId="4583"/>
    <cellStyle name="强调文字颜色 5 2 7" xfId="4584"/>
    <cellStyle name="强调文字颜色 5 3" xfId="4585"/>
    <cellStyle name="强调文字颜色 5 3 2" xfId="4586"/>
    <cellStyle name="强调文字颜色 5 3 2 2" xfId="4587"/>
    <cellStyle name="强调文字颜色 5 3 2 2 2" xfId="4588"/>
    <cellStyle name="强调文字颜色 5 3 2 2 2 2" xfId="4589"/>
    <cellStyle name="强调文字颜色 5 3 2 2 3" xfId="4590"/>
    <cellStyle name="强调文字颜色 5 3 2 3" xfId="4591"/>
    <cellStyle name="强调文字颜色 5 3 2 3 2" xfId="3756"/>
    <cellStyle name="强调文字颜色 5 3 2 4" xfId="4592"/>
    <cellStyle name="强调文字颜色 5 3 3" xfId="4593"/>
    <cellStyle name="强调文字颜色 5 3 3 2" xfId="4594"/>
    <cellStyle name="强调文字颜色 5 3 3 2 2" xfId="4595"/>
    <cellStyle name="强调文字颜色 5 3 3 3" xfId="4596"/>
    <cellStyle name="强调文字颜色 5 3 4" xfId="4597"/>
    <cellStyle name="强调文字颜色 5 3 4 2" xfId="4598"/>
    <cellStyle name="强调文字颜色 5 3 5" xfId="4230"/>
    <cellStyle name="强调文字颜色 5 4" xfId="4599"/>
    <cellStyle name="强调文字颜色 5 4 2" xfId="4600"/>
    <cellStyle name="强调文字颜色 5 4 2 2" xfId="4601"/>
    <cellStyle name="强调文字颜色 5 4 2 2 2" xfId="4602"/>
    <cellStyle name="强调文字颜色 5 4 2 3" xfId="4603"/>
    <cellStyle name="强调文字颜色 5 4 3" xfId="4604"/>
    <cellStyle name="强调文字颜色 5 4 3 2" xfId="4605"/>
    <cellStyle name="强调文字颜色 5 4 4" xfId="4606"/>
    <cellStyle name="强调文字颜色 5 5" xfId="4607"/>
    <cellStyle name="强调文字颜色 5 5 2" xfId="2397"/>
    <cellStyle name="强调文字颜色 5 5 2 2" xfId="4608"/>
    <cellStyle name="强调文字颜色 5 5 2 2 2" xfId="4609"/>
    <cellStyle name="强调文字颜色 5 5 2 3" xfId="4610"/>
    <cellStyle name="强调文字颜色 5 5 3" xfId="4611"/>
    <cellStyle name="强调文字颜色 5 5 3 2" xfId="4612"/>
    <cellStyle name="强调文字颜色 5 5 4" xfId="4613"/>
    <cellStyle name="强调文字颜色 5 6" xfId="4614"/>
    <cellStyle name="强调文字颜色 5 6 2" xfId="4615"/>
    <cellStyle name="强调文字颜色 5 6 2 2" xfId="4616"/>
    <cellStyle name="强调文字颜色 5 6 3" xfId="4617"/>
    <cellStyle name="强调文字颜色 5 7" xfId="2491"/>
    <cellStyle name="强调文字颜色 5 7 2" xfId="4618"/>
    <cellStyle name="强调文字颜色 5 8" xfId="4619"/>
    <cellStyle name="强调文字颜色 5 9" xfId="4620"/>
    <cellStyle name="强调文字颜色 6 2" xfId="4621"/>
    <cellStyle name="强调文字颜色 6 2 2" xfId="4622"/>
    <cellStyle name="强调文字颜色 6 2 2 2" xfId="4623"/>
    <cellStyle name="强调文字颜色 6 2 2 2 2" xfId="4624"/>
    <cellStyle name="强调文字颜色 6 2 2 2 2 2" xfId="4625"/>
    <cellStyle name="强调文字颜色 6 2 2 2 3" xfId="4626"/>
    <cellStyle name="强调文字颜色 6 2 2 3" xfId="4627"/>
    <cellStyle name="强调文字颜色 6 2 2 3 2" xfId="4628"/>
    <cellStyle name="强调文字颜色 6 2 2 4" xfId="4629"/>
    <cellStyle name="强调文字颜色 6 2 3" xfId="4630"/>
    <cellStyle name="强调文字颜色 6 2 3 2" xfId="4631"/>
    <cellStyle name="强调文字颜色 6 2 3 2 2" xfId="4632"/>
    <cellStyle name="强调文字颜色 6 2 3 2 2 2" xfId="4633"/>
    <cellStyle name="强调文字颜色 6 2 3 2 3" xfId="4634"/>
    <cellStyle name="强调文字颜色 6 2 3 3" xfId="4635"/>
    <cellStyle name="强调文字颜色 6 2 3 3 2" xfId="4636"/>
    <cellStyle name="强调文字颜色 6 2 3 4" xfId="4637"/>
    <cellStyle name="强调文字颜色 6 2 3 5" xfId="4638"/>
    <cellStyle name="强调文字颜色 6 2 4" xfId="4639"/>
    <cellStyle name="强调文字颜色 6 2 4 2" xfId="4640"/>
    <cellStyle name="强调文字颜色 6 2 4 2 2" xfId="4641"/>
    <cellStyle name="强调文字颜色 6 2 4 3" xfId="4642"/>
    <cellStyle name="强调文字颜色 6 2 5" xfId="4239"/>
    <cellStyle name="强调文字颜色 6 2 5 2" xfId="4643"/>
    <cellStyle name="强调文字颜色 6 2 6" xfId="4644"/>
    <cellStyle name="强调文字颜色 6 2 7" xfId="4645"/>
    <cellStyle name="强调文字颜色 6 3" xfId="4646"/>
    <cellStyle name="强调文字颜色 6 3 2" xfId="4647"/>
    <cellStyle name="强调文字颜色 6 3 2 2" xfId="4648"/>
    <cellStyle name="强调文字颜色 6 3 2 2 2" xfId="4649"/>
    <cellStyle name="强调文字颜色 6 3 2 2 2 2" xfId="4650"/>
    <cellStyle name="强调文字颜色 6 3 2 2 3" xfId="4651"/>
    <cellStyle name="强调文字颜色 6 3 2 3" xfId="4652"/>
    <cellStyle name="强调文字颜色 6 3 2 3 2" xfId="4653"/>
    <cellStyle name="强调文字颜色 6 3 2 4" xfId="4654"/>
    <cellStyle name="强调文字颜色 6 3 3" xfId="4655"/>
    <cellStyle name="强调文字颜色 6 3 3 2" xfId="4656"/>
    <cellStyle name="强调文字颜色 6 3 3 2 2" xfId="4657"/>
    <cellStyle name="强调文字颜色 6 3 3 3" xfId="4658"/>
    <cellStyle name="强调文字颜色 6 3 4" xfId="4659"/>
    <cellStyle name="强调文字颜色 6 3 4 2" xfId="4660"/>
    <cellStyle name="强调文字颜色 6 3 5" xfId="4242"/>
    <cellStyle name="强调文字颜色 6 4" xfId="4661"/>
    <cellStyle name="强调文字颜色 6 4 2" xfId="4662"/>
    <cellStyle name="强调文字颜色 6 4 2 2" xfId="4663"/>
    <cellStyle name="强调文字颜色 6 4 2 2 2" xfId="4664"/>
    <cellStyle name="强调文字颜色 6 4 2 3" xfId="4665"/>
    <cellStyle name="强调文字颜色 6 4 3" xfId="4666"/>
    <cellStyle name="强调文字颜色 6 4 3 2" xfId="4667"/>
    <cellStyle name="强调文字颜色 6 4 4" xfId="4668"/>
    <cellStyle name="强调文字颜色 6 5" xfId="4669"/>
    <cellStyle name="强调文字颜色 6 5 2" xfId="4670"/>
    <cellStyle name="强调文字颜色 6 5 2 2" xfId="4671"/>
    <cellStyle name="强调文字颜色 6 5 2 2 2" xfId="4672"/>
    <cellStyle name="强调文字颜色 6 5 2 3" xfId="4673"/>
    <cellStyle name="强调文字颜色 6 5 3" xfId="4674"/>
    <cellStyle name="强调文字颜色 6 5 3 2" xfId="4675"/>
    <cellStyle name="强调文字颜色 6 5 4" xfId="4676"/>
    <cellStyle name="强调文字颜色 6 6" xfId="4677"/>
    <cellStyle name="强调文字颜色 6 6 2" xfId="4678"/>
    <cellStyle name="强调文字颜色 6 6 2 2" xfId="4679"/>
    <cellStyle name="强调文字颜色 6 6 3" xfId="4680"/>
    <cellStyle name="强调文字颜色 6 7" xfId="4681"/>
    <cellStyle name="强调文字颜色 6 7 2" xfId="4682"/>
    <cellStyle name="强调文字颜色 6 8" xfId="4683"/>
    <cellStyle name="强调文字颜色 6 9" xfId="4684"/>
    <cellStyle name="适中 2" xfId="4685"/>
    <cellStyle name="适中 2 2" xfId="4686"/>
    <cellStyle name="适中 2 2 2" xfId="4687"/>
    <cellStyle name="适中 2 2 2 2" xfId="4688"/>
    <cellStyle name="适中 2 2 2 2 2" xfId="4689"/>
    <cellStyle name="适中 2 2 2 3" xfId="4690"/>
    <cellStyle name="适中 2 2 3" xfId="4691"/>
    <cellStyle name="适中 2 2 3 2" xfId="4692"/>
    <cellStyle name="适中 2 2 4" xfId="4693"/>
    <cellStyle name="适中 2 3" xfId="4694"/>
    <cellStyle name="适中 2 3 2" xfId="4695"/>
    <cellStyle name="适中 2 3 2 2" xfId="4696"/>
    <cellStyle name="适中 2 3 3" xfId="4697"/>
    <cellStyle name="适中 2 4" xfId="4698"/>
    <cellStyle name="适中 2 4 2" xfId="4699"/>
    <cellStyle name="适中 2 5" xfId="4700"/>
    <cellStyle name="适中 3" xfId="4701"/>
    <cellStyle name="适中 3 2" xfId="4702"/>
    <cellStyle name="适中 3 2 2" xfId="4703"/>
    <cellStyle name="适中 3 2 2 2" xfId="2967"/>
    <cellStyle name="适中 3 2 2 2 2" xfId="123"/>
    <cellStyle name="适中 3 2 2 3" xfId="4704"/>
    <cellStyle name="适中 3 2 3" xfId="4705"/>
    <cellStyle name="适中 3 2 3 2" xfId="4706"/>
    <cellStyle name="适中 3 2 4" xfId="4707"/>
    <cellStyle name="适中 3 3" xfId="4708"/>
    <cellStyle name="适中 3 3 2" xfId="4709"/>
    <cellStyle name="适中 3 3 2 2" xfId="4710"/>
    <cellStyle name="适中 3 3 3" xfId="4711"/>
    <cellStyle name="适中 3 4" xfId="4712"/>
    <cellStyle name="适中 3 4 2" xfId="4713"/>
    <cellStyle name="适中 3 5" xfId="4714"/>
    <cellStyle name="适中 4" xfId="4715"/>
    <cellStyle name="适中 4 2" xfId="4716"/>
    <cellStyle name="适中 4 2 2" xfId="4717"/>
    <cellStyle name="适中 4 2 2 2" xfId="4718"/>
    <cellStyle name="适中 4 2 3" xfId="4719"/>
    <cellStyle name="适中 4 3" xfId="4720"/>
    <cellStyle name="适中 4 3 2" xfId="4721"/>
    <cellStyle name="适中 4 4" xfId="4722"/>
    <cellStyle name="适中 5" xfId="4723"/>
    <cellStyle name="适中 5 2" xfId="4724"/>
    <cellStyle name="适中 5 2 2" xfId="4725"/>
    <cellStyle name="适中 5 2 2 2" xfId="4726"/>
    <cellStyle name="适中 5 2 3" xfId="4727"/>
    <cellStyle name="适中 5 3" xfId="4728"/>
    <cellStyle name="适中 5 3 2" xfId="4729"/>
    <cellStyle name="适中 5 4" xfId="4730"/>
    <cellStyle name="适中 6" xfId="4276"/>
    <cellStyle name="适中 6 2" xfId="4731"/>
    <cellStyle name="适中 6 2 2" xfId="4732"/>
    <cellStyle name="适中 6 3" xfId="4733"/>
    <cellStyle name="适中 7" xfId="4734"/>
    <cellStyle name="适中 7 2" xfId="4735"/>
    <cellStyle name="适中 8" xfId="4736"/>
    <cellStyle name="输出 2" xfId="4737"/>
    <cellStyle name="输出 2 2" xfId="4738"/>
    <cellStyle name="输出 2 2 2" xfId="4739"/>
    <cellStyle name="输出 2 2 2 2" xfId="4740"/>
    <cellStyle name="输出 2 2 2 2 2" xfId="3579"/>
    <cellStyle name="输出 2 2 2 3" xfId="4741"/>
    <cellStyle name="输出 2 2 3" xfId="4742"/>
    <cellStyle name="输出 2 2 3 2" xfId="4743"/>
    <cellStyle name="输出 2 2 4" xfId="4744"/>
    <cellStyle name="输出 2 3" xfId="4745"/>
    <cellStyle name="输出 2 3 2" xfId="4746"/>
    <cellStyle name="输出 2 3 2 2" xfId="4747"/>
    <cellStyle name="输出 2 3 2 2 2" xfId="4748"/>
    <cellStyle name="输出 2 3 2 3" xfId="1076"/>
    <cellStyle name="输出 2 3 3" xfId="4749"/>
    <cellStyle name="输出 2 3 3 2" xfId="4750"/>
    <cellStyle name="输出 2 3 4" xfId="3431"/>
    <cellStyle name="输出 2 3 5" xfId="3486"/>
    <cellStyle name="输出 2 4" xfId="4751"/>
    <cellStyle name="输出 2 4 2" xfId="4752"/>
    <cellStyle name="输出 2 4 2 2" xfId="4753"/>
    <cellStyle name="输出 2 4 3" xfId="4754"/>
    <cellStyle name="输出 2 5" xfId="4755"/>
    <cellStyle name="输出 2 5 2" xfId="4756"/>
    <cellStyle name="输出 2 6" xfId="4757"/>
    <cellStyle name="输出 2 7" xfId="4758"/>
    <cellStyle name="输出 3" xfId="4759"/>
    <cellStyle name="输出 3 2" xfId="4760"/>
    <cellStyle name="输出 3 2 2" xfId="4761"/>
    <cellStyle name="输出 3 2 2 2" xfId="4762"/>
    <cellStyle name="输出 3 2 2 2 2" xfId="4763"/>
    <cellStyle name="输出 3 2 2 3" xfId="3470"/>
    <cellStyle name="输出 3 2 3" xfId="4764"/>
    <cellStyle name="输出 3 2 3 2" xfId="4765"/>
    <cellStyle name="输出 3 2 4" xfId="4766"/>
    <cellStyle name="输出 3 3" xfId="4767"/>
    <cellStyle name="输出 3 3 2" xfId="4768"/>
    <cellStyle name="输出 3 3 2 2" xfId="4769"/>
    <cellStyle name="输出 3 3 3" xfId="4770"/>
    <cellStyle name="输出 3 4" xfId="4771"/>
    <cellStyle name="输出 3 4 2" xfId="4772"/>
    <cellStyle name="输出 3 5" xfId="4773"/>
    <cellStyle name="输出 4" xfId="4774"/>
    <cellStyle name="输出 4 2" xfId="4775"/>
    <cellStyle name="输出 4 2 2" xfId="4776"/>
    <cellStyle name="输出 4 2 2 2" xfId="4777"/>
    <cellStyle name="输出 4 2 3" xfId="4778"/>
    <cellStyle name="输出 4 3" xfId="4779"/>
    <cellStyle name="输出 4 3 2" xfId="4780"/>
    <cellStyle name="输出 4 4" xfId="4781"/>
    <cellStyle name="输出 5" xfId="4782"/>
    <cellStyle name="输出 5 2" xfId="4783"/>
    <cellStyle name="输出 5 2 2" xfId="4784"/>
    <cellStyle name="输出 5 2 2 2" xfId="4785"/>
    <cellStyle name="输出 5 2 3" xfId="4786"/>
    <cellStyle name="输出 5 3" xfId="4787"/>
    <cellStyle name="输出 5 3 2" xfId="4788"/>
    <cellStyle name="输出 5 4" xfId="4789"/>
    <cellStyle name="输出 6" xfId="4222"/>
    <cellStyle name="输出 6 2" xfId="4224"/>
    <cellStyle name="输出 6 2 2" xfId="4580"/>
    <cellStyle name="输出 6 3" xfId="4582"/>
    <cellStyle name="输出 7" xfId="4227"/>
    <cellStyle name="输出 7 2" xfId="4229"/>
    <cellStyle name="输出 8" xfId="4232"/>
    <cellStyle name="输出 9" xfId="4235"/>
    <cellStyle name="输入 2" xfId="3615"/>
    <cellStyle name="输入 2 2" xfId="3617"/>
    <cellStyle name="输入 2 2 2" xfId="4790"/>
    <cellStyle name="输入 2 2 2 2" xfId="4791"/>
    <cellStyle name="输入 2 2 2 2 2" xfId="4792"/>
    <cellStyle name="输入 2 2 2 3" xfId="96"/>
    <cellStyle name="输入 2 2 3" xfId="4793"/>
    <cellStyle name="输入 2 2 3 2" xfId="4794"/>
    <cellStyle name="输入 2 2 4" xfId="4795"/>
    <cellStyle name="输入 2 3" xfId="4796"/>
    <cellStyle name="输入 2 3 2" xfId="4797"/>
    <cellStyle name="输入 2 3 2 2" xfId="4798"/>
    <cellStyle name="输入 2 3 3" xfId="4799"/>
    <cellStyle name="输入 2 4" xfId="4800"/>
    <cellStyle name="输入 2 4 2" xfId="4801"/>
    <cellStyle name="输入 2 5" xfId="3941"/>
    <cellStyle name="输入 3" xfId="126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230"/>
    <cellStyle name="输入 3 3 2 2" xfId="4811"/>
    <cellStyle name="输入 3 3 3" xfId="4812"/>
    <cellStyle name="输入 3 4" xfId="4813"/>
    <cellStyle name="输入 3 4 2" xfId="4814"/>
    <cellStyle name="输入 3 5" xfId="3962"/>
    <cellStyle name="输入 4" xfId="4815"/>
    <cellStyle name="输入 4 2" xfId="4816"/>
    <cellStyle name="输入 4 2 2" xfId="4817"/>
    <cellStyle name="输入 4 2 2 2" xfId="4818"/>
    <cellStyle name="输入 4 2 3" xfId="4819"/>
    <cellStyle name="输入 4 3" xfId="4820"/>
    <cellStyle name="输入 4 3 2" xfId="4821"/>
    <cellStyle name="输入 4 4" xfId="4822"/>
    <cellStyle name="输入 5" xfId="4823"/>
    <cellStyle name="输入 5 2" xfId="4824"/>
    <cellStyle name="输入 5 2 2" xfId="4826"/>
    <cellStyle name="输入 5 2 2 2" xfId="4827"/>
    <cellStyle name="输入 5 2 3" xfId="4828"/>
    <cellStyle name="输入 5 3" xfId="4829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25"/>
    <cellStyle name="输入 7" xfId="4836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3048"/>
    <cellStyle name="小数 2" xfId="4858"/>
    <cellStyle name="小数 2 2" xfId="4859"/>
    <cellStyle name="小数 2 2 2" xfId="4860"/>
    <cellStyle name="小数 2 2 2 2" xfId="4861"/>
    <cellStyle name="小数 2 2 3" xfId="4862"/>
    <cellStyle name="小数 2 3" xfId="4863"/>
    <cellStyle name="小数 2 3 2" xfId="4864"/>
    <cellStyle name="小数 2 4" xfId="4865"/>
    <cellStyle name="小数 3" xfId="4866"/>
    <cellStyle name="小数 3 2" xfId="4867"/>
    <cellStyle name="小数 3 2 2" xfId="4868"/>
    <cellStyle name="小数 3 3" xfId="4869"/>
    <cellStyle name="小数 4" xfId="758"/>
    <cellStyle name="小数 4 2" xfId="1402"/>
    <cellStyle name="小数 5" xfId="3600"/>
    <cellStyle name="样式 1" xfId="246"/>
    <cellStyle name="样式 1 2" xfId="4870"/>
    <cellStyle name="着色 1 2" xfId="4871"/>
    <cellStyle name="着色 2 2" xfId="4872"/>
    <cellStyle name="着色 3 2" xfId="4873"/>
    <cellStyle name="着色 4 2" xfId="4874"/>
    <cellStyle name="着色 5 2" xfId="4875"/>
    <cellStyle name="着色 6 2" xfId="4876"/>
    <cellStyle name="寘嬫愗傝 [0.00]_Region Orders (2)" xfId="4877"/>
    <cellStyle name="注释 10" xfId="4878"/>
    <cellStyle name="注释 2" xfId="4879"/>
    <cellStyle name="注释 2 2" xfId="4880"/>
    <cellStyle name="注释 2 2 2" xfId="4881"/>
    <cellStyle name="注释 2 2 2 2" xfId="4882"/>
    <cellStyle name="注释 2 2 2 2 2" xfId="4883"/>
    <cellStyle name="注释 2 2 2 3" xfId="4884"/>
    <cellStyle name="注释 2 2 2 4" xfId="4249"/>
    <cellStyle name="注释 2 2 3" xfId="4885"/>
    <cellStyle name="注释 2 2 3 2" xfId="4886"/>
    <cellStyle name="注释 2 2 3 3" xfId="4887"/>
    <cellStyle name="注释 2 2 4" xfId="4888"/>
    <cellStyle name="注释 2 2 5" xfId="4889"/>
    <cellStyle name="注释 2 3" xfId="4890"/>
    <cellStyle name="注释 2 3 2" xfId="4891"/>
    <cellStyle name="注释 2 3 2 2" xfId="4892"/>
    <cellStyle name="注释 2 3 3" xfId="4893"/>
    <cellStyle name="注释 2 3 4" xfId="4894"/>
    <cellStyle name="注释 2 4" xfId="4895"/>
    <cellStyle name="注释 2 4 2" xfId="4896"/>
    <cellStyle name="注释 2 4 3" xfId="522"/>
    <cellStyle name="注释 2 5" xfId="4897"/>
    <cellStyle name="注释 3" xfId="4837"/>
    <cellStyle name="注释 3 2" xfId="4898"/>
    <cellStyle name="注释 3 2 2" xfId="4899"/>
    <cellStyle name="注释 3 2 2 2" xfId="4900"/>
    <cellStyle name="注释 3 2 2 2 2" xfId="4901"/>
    <cellStyle name="注释 3 2 2 3" xfId="4902"/>
    <cellStyle name="注释 3 2 3" xfId="4903"/>
    <cellStyle name="注释 3 2 3 2" xfId="4904"/>
    <cellStyle name="注释 3 2 4" xfId="4905"/>
    <cellStyle name="注释 3 3" xfId="4906"/>
    <cellStyle name="注释 3 3 2" xfId="4907"/>
    <cellStyle name="注释 3 3 2 2" xfId="4908"/>
    <cellStyle name="注释 3 3 3" xfId="4909"/>
    <cellStyle name="注释 3 4" xfId="4910"/>
    <cellStyle name="注释 3 4 2" xfId="4911"/>
    <cellStyle name="注释 3 5" xfId="4912"/>
    <cellStyle name="注释 4" xfId="4830"/>
    <cellStyle name="注释 4 2" xfId="4913"/>
    <cellStyle name="注释 4 2 2" xfId="4914"/>
    <cellStyle name="注释 4 2 2 2" xfId="4915"/>
    <cellStyle name="注释 4 2 3" xfId="4916"/>
    <cellStyle name="注释 4 3" xfId="4917"/>
    <cellStyle name="注释 4 3 2" xfId="4918"/>
    <cellStyle name="注释 4 4" xfId="4919"/>
    <cellStyle name="注释 5" xfId="4920"/>
    <cellStyle name="注释 5 2" xfId="4921"/>
    <cellStyle name="注释 5 2 2" xfId="4922"/>
    <cellStyle name="注释 5 2 2 2" xfId="4923"/>
    <cellStyle name="注释 5 2 3" xfId="4924"/>
    <cellStyle name="注释 5 3" xfId="4925"/>
    <cellStyle name="注释 5 3 2" xfId="4926"/>
    <cellStyle name="注释 5 4" xfId="4927"/>
    <cellStyle name="注释 6" xfId="3979"/>
    <cellStyle name="注释 6 2" xfId="4928"/>
    <cellStyle name="注释 6 2 2" xfId="4929"/>
    <cellStyle name="注释 6 3" xfId="4930"/>
    <cellStyle name="注释 7" xfId="4931"/>
    <cellStyle name="注释 7 2" xfId="4932"/>
    <cellStyle name="注释 8" xfId="4933"/>
    <cellStyle name="注释 9" xfId="4934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人员支出"/>
      <sheetName val="#REF!"/>
      <sheetName val="中央"/>
      <sheetName val="农业人口"/>
      <sheetName val="_x005f_x005f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85" zoomScaleNormal="85" workbookViewId="0">
      <selection activeCell="B31" sqref="B31"/>
    </sheetView>
  </sheetViews>
  <sheetFormatPr defaultColWidth="9" defaultRowHeight="14.25"/>
  <cols>
    <col min="1" max="1" width="4.375" style="241" customWidth="1"/>
    <col min="2" max="2" width="69.125" style="242" customWidth="1"/>
    <col min="3" max="3" width="14.25" style="241" customWidth="1"/>
    <col min="4" max="8" width="9" style="242"/>
    <col min="9" max="9" width="58.625" style="242" customWidth="1"/>
    <col min="10" max="16384" width="9" style="242"/>
  </cols>
  <sheetData>
    <row r="1" spans="1:3" ht="20.25" customHeight="1">
      <c r="A1" s="329" t="s">
        <v>0</v>
      </c>
      <c r="B1" s="329"/>
    </row>
    <row r="2" spans="1:3" s="239" customFormat="1" ht="22.5">
      <c r="A2" s="330" t="s">
        <v>440</v>
      </c>
      <c r="B2" s="330"/>
      <c r="C2" s="330"/>
    </row>
    <row r="3" spans="1:3">
      <c r="A3" s="331"/>
      <c r="B3" s="331"/>
    </row>
    <row r="4" spans="1:3" s="240" customFormat="1" ht="25.15" customHeight="1">
      <c r="A4" s="328" t="s">
        <v>25</v>
      </c>
      <c r="B4" s="328"/>
      <c r="C4" s="245"/>
    </row>
    <row r="5" spans="1:3" ht="25.15" customHeight="1">
      <c r="A5" s="243" t="s">
        <v>1</v>
      </c>
      <c r="B5" s="244" t="s">
        <v>1013</v>
      </c>
      <c r="C5" s="245" t="s">
        <v>2</v>
      </c>
    </row>
    <row r="6" spans="1:3" ht="25.15" customHeight="1">
      <c r="A6" s="243" t="s">
        <v>3</v>
      </c>
      <c r="B6" s="244" t="s">
        <v>1014</v>
      </c>
      <c r="C6" s="245" t="s">
        <v>2</v>
      </c>
    </row>
    <row r="7" spans="1:3" ht="25.15" customHeight="1">
      <c r="A7" s="243" t="s">
        <v>4</v>
      </c>
      <c r="B7" s="244" t="s">
        <v>1015</v>
      </c>
      <c r="C7" s="245" t="s">
        <v>5</v>
      </c>
    </row>
    <row r="8" spans="1:3" ht="25.15" customHeight="1">
      <c r="A8" s="243" t="s">
        <v>6</v>
      </c>
      <c r="B8" s="244" t="s">
        <v>1016</v>
      </c>
      <c r="C8" s="245" t="s">
        <v>2</v>
      </c>
    </row>
    <row r="9" spans="1:3" ht="25.15" customHeight="1">
      <c r="A9" s="243" t="s">
        <v>7</v>
      </c>
      <c r="B9" s="244" t="s">
        <v>1017</v>
      </c>
      <c r="C9" s="245" t="s">
        <v>2</v>
      </c>
    </row>
    <row r="10" spans="1:3" ht="25.15" customHeight="1">
      <c r="A10" s="243" t="s">
        <v>8</v>
      </c>
      <c r="B10" s="244" t="s">
        <v>1018</v>
      </c>
      <c r="C10" s="245" t="s">
        <v>2</v>
      </c>
    </row>
    <row r="11" spans="1:3" ht="25.15" customHeight="1">
      <c r="A11" s="243" t="s">
        <v>9</v>
      </c>
      <c r="B11" s="244" t="s">
        <v>1019</v>
      </c>
      <c r="C11" s="245" t="s">
        <v>2</v>
      </c>
    </row>
    <row r="12" spans="1:3" ht="25.15" customHeight="1">
      <c r="A12" s="243" t="s">
        <v>10</v>
      </c>
      <c r="B12" s="244" t="s">
        <v>1020</v>
      </c>
      <c r="C12" s="245" t="s">
        <v>2</v>
      </c>
    </row>
    <row r="13" spans="1:3" ht="25.15" customHeight="1">
      <c r="A13" s="243" t="s">
        <v>11</v>
      </c>
      <c r="B13" s="244" t="s">
        <v>1021</v>
      </c>
      <c r="C13" s="245" t="s">
        <v>2</v>
      </c>
    </row>
    <row r="14" spans="1:3" ht="25.15" customHeight="1">
      <c r="A14" s="243" t="s">
        <v>12</v>
      </c>
      <c r="B14" s="244" t="s">
        <v>1022</v>
      </c>
      <c r="C14" s="245" t="s">
        <v>5</v>
      </c>
    </row>
    <row r="15" spans="1:3" ht="25.15" customHeight="1">
      <c r="A15" s="243" t="s">
        <v>13</v>
      </c>
      <c r="B15" s="244" t="s">
        <v>1023</v>
      </c>
      <c r="C15" s="245" t="s">
        <v>5</v>
      </c>
    </row>
    <row r="16" spans="1:3" ht="25.15" customHeight="1">
      <c r="A16" s="243" t="s">
        <v>14</v>
      </c>
      <c r="B16" s="244" t="s">
        <v>1024</v>
      </c>
      <c r="C16" s="245" t="s">
        <v>2</v>
      </c>
    </row>
    <row r="17" spans="1:9" ht="25.15" customHeight="1">
      <c r="A17" s="243" t="s">
        <v>15</v>
      </c>
      <c r="B17" s="244" t="s">
        <v>1025</v>
      </c>
      <c r="C17" s="245" t="s">
        <v>2</v>
      </c>
    </row>
    <row r="18" spans="1:9" ht="25.15" customHeight="1">
      <c r="A18" s="243" t="s">
        <v>16</v>
      </c>
      <c r="B18" s="244" t="s">
        <v>1026</v>
      </c>
      <c r="C18" s="245" t="s">
        <v>2</v>
      </c>
    </row>
    <row r="19" spans="1:9" ht="25.15" customHeight="1">
      <c r="A19" s="243" t="s">
        <v>17</v>
      </c>
      <c r="B19" s="244" t="s">
        <v>1027</v>
      </c>
      <c r="C19" s="245" t="s">
        <v>5</v>
      </c>
    </row>
    <row r="20" spans="1:9" ht="25.15" customHeight="1">
      <c r="A20" s="243" t="s">
        <v>18</v>
      </c>
      <c r="B20" s="244" t="s">
        <v>1028</v>
      </c>
      <c r="C20" s="245" t="s">
        <v>5</v>
      </c>
    </row>
    <row r="21" spans="1:9" ht="25.15" customHeight="1">
      <c r="A21" s="243" t="s">
        <v>19</v>
      </c>
      <c r="B21" s="244" t="s">
        <v>1029</v>
      </c>
      <c r="C21" s="245" t="s">
        <v>2</v>
      </c>
    </row>
    <row r="22" spans="1:9" ht="25.15" customHeight="1">
      <c r="A22" s="243" t="s">
        <v>20</v>
      </c>
      <c r="B22" s="244" t="s">
        <v>1030</v>
      </c>
      <c r="C22" s="245" t="s">
        <v>2</v>
      </c>
    </row>
    <row r="23" spans="1:9" ht="25.15" customHeight="1">
      <c r="A23" s="243" t="s">
        <v>21</v>
      </c>
      <c r="B23" s="244" t="s">
        <v>1031</v>
      </c>
      <c r="C23" s="245" t="s">
        <v>5</v>
      </c>
    </row>
    <row r="24" spans="1:9" ht="25.15" customHeight="1">
      <c r="A24" s="243" t="s">
        <v>22</v>
      </c>
      <c r="B24" s="244" t="s">
        <v>1032</v>
      </c>
      <c r="C24" s="245" t="s">
        <v>5</v>
      </c>
    </row>
    <row r="25" spans="1:9" ht="25.15" customHeight="1">
      <c r="A25" s="243" t="s">
        <v>23</v>
      </c>
      <c r="B25" s="244" t="s">
        <v>1033</v>
      </c>
      <c r="C25" s="245" t="s">
        <v>2</v>
      </c>
    </row>
    <row r="26" spans="1:9" ht="25.15" customHeight="1">
      <c r="A26" s="243" t="s">
        <v>24</v>
      </c>
      <c r="B26" s="244" t="s">
        <v>1034</v>
      </c>
      <c r="C26" s="245" t="s">
        <v>2</v>
      </c>
    </row>
    <row r="27" spans="1:9" ht="25.15" customHeight="1">
      <c r="A27" s="328" t="s">
        <v>26</v>
      </c>
      <c r="B27" s="328"/>
      <c r="C27" s="245"/>
      <c r="H27" s="246"/>
      <c r="I27" s="246"/>
    </row>
    <row r="28" spans="1:9" ht="25.15" customHeight="1">
      <c r="A28" s="243" t="s">
        <v>1</v>
      </c>
      <c r="B28" s="248" t="s">
        <v>1035</v>
      </c>
      <c r="C28" s="245" t="s">
        <v>2</v>
      </c>
      <c r="H28" s="246"/>
      <c r="I28" s="246"/>
    </row>
    <row r="29" spans="1:9" ht="25.15" customHeight="1">
      <c r="A29" s="243" t="s">
        <v>3</v>
      </c>
      <c r="B29" s="248" t="s">
        <v>1036</v>
      </c>
      <c r="C29" s="245" t="s">
        <v>5</v>
      </c>
      <c r="H29" s="246"/>
      <c r="I29" s="246"/>
    </row>
    <row r="30" spans="1:9" ht="25.15" customHeight="1">
      <c r="A30" s="243" t="s">
        <v>4</v>
      </c>
      <c r="B30" s="248" t="s">
        <v>1037</v>
      </c>
      <c r="C30" s="245" t="s">
        <v>2</v>
      </c>
      <c r="H30" s="246"/>
      <c r="I30" s="246"/>
    </row>
    <row r="31" spans="1:9" ht="25.15" customHeight="1">
      <c r="A31" s="243" t="s">
        <v>6</v>
      </c>
      <c r="B31" s="248" t="s">
        <v>1038</v>
      </c>
      <c r="C31" s="245" t="s">
        <v>5</v>
      </c>
      <c r="H31" s="246"/>
      <c r="I31" s="246"/>
    </row>
    <row r="32" spans="1:9" ht="25.15" customHeight="1">
      <c r="A32" s="328" t="s">
        <v>27</v>
      </c>
      <c r="B32" s="328"/>
      <c r="C32" s="245"/>
      <c r="H32" s="246"/>
      <c r="I32" s="246"/>
    </row>
    <row r="33" spans="1:9" ht="25.15" customHeight="1">
      <c r="A33" s="243" t="s">
        <v>1</v>
      </c>
      <c r="B33" s="248" t="s">
        <v>1039</v>
      </c>
      <c r="C33" s="245" t="s">
        <v>2</v>
      </c>
      <c r="H33" s="246"/>
      <c r="I33" s="246"/>
    </row>
    <row r="34" spans="1:9" ht="15.6" customHeight="1">
      <c r="A34" s="326" t="s">
        <v>28</v>
      </c>
      <c r="B34" s="326"/>
      <c r="C34" s="326"/>
    </row>
    <row r="35" spans="1:9">
      <c r="A35" s="327"/>
      <c r="B35" s="327"/>
      <c r="C35" s="327"/>
    </row>
    <row r="36" spans="1:9" ht="42.6" customHeight="1">
      <c r="A36" s="327"/>
      <c r="B36" s="327"/>
      <c r="C36" s="327"/>
    </row>
  </sheetData>
  <mergeCells count="7">
    <mergeCell ref="A34:C36"/>
    <mergeCell ref="A27:B27"/>
    <mergeCell ref="A32:B32"/>
    <mergeCell ref="A1:B1"/>
    <mergeCell ref="A2:C2"/>
    <mergeCell ref="A3:B3"/>
    <mergeCell ref="A4:B4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5" workbookViewId="0">
      <selection activeCell="A27" sqref="A27:B27"/>
    </sheetView>
  </sheetViews>
  <sheetFormatPr defaultColWidth="9" defaultRowHeight="13.5"/>
  <cols>
    <col min="1" max="1" width="48.625" style="166" customWidth="1"/>
    <col min="2" max="2" width="32.125" style="166" customWidth="1"/>
    <col min="3" max="16384" width="9" style="166"/>
  </cols>
  <sheetData>
    <row r="1" spans="1:11" ht="20.25" customHeight="1">
      <c r="A1" s="167" t="s">
        <v>345</v>
      </c>
    </row>
    <row r="2" spans="1:11" s="165" customFormat="1" ht="27.75" customHeight="1">
      <c r="A2" s="353" t="s">
        <v>1046</v>
      </c>
      <c r="B2" s="353"/>
    </row>
    <row r="3" spans="1:11" s="165" customFormat="1" ht="18.75" customHeight="1">
      <c r="A3" s="168"/>
      <c r="B3" s="169" t="s">
        <v>29</v>
      </c>
    </row>
    <row r="4" spans="1:11" ht="20.100000000000001" customHeight="1">
      <c r="A4" s="170" t="s">
        <v>337</v>
      </c>
      <c r="B4" s="170" t="s">
        <v>346</v>
      </c>
    </row>
    <row r="5" spans="1:11" ht="20.100000000000001" customHeight="1">
      <c r="A5" s="171" t="s">
        <v>347</v>
      </c>
      <c r="B5" s="172">
        <v>611</v>
      </c>
    </row>
    <row r="6" spans="1:11" ht="20.100000000000001" customHeight="1">
      <c r="A6" s="173" t="s">
        <v>348</v>
      </c>
      <c r="B6" s="172">
        <v>1</v>
      </c>
    </row>
    <row r="7" spans="1:11" ht="20.100000000000001" customHeight="1">
      <c r="A7" s="173" t="s">
        <v>349</v>
      </c>
      <c r="B7" s="172">
        <v>473</v>
      </c>
    </row>
    <row r="8" spans="1:11" ht="20.100000000000001" customHeight="1">
      <c r="A8" s="173" t="s">
        <v>350</v>
      </c>
      <c r="B8" s="172">
        <v>98</v>
      </c>
    </row>
    <row r="9" spans="1:11" ht="20.100000000000001" customHeight="1">
      <c r="A9" s="173" t="s">
        <v>351</v>
      </c>
      <c r="B9" s="172">
        <v>375</v>
      </c>
    </row>
    <row r="10" spans="1:11" ht="20.100000000000001" customHeight="1">
      <c r="A10" s="173" t="s">
        <v>352</v>
      </c>
      <c r="B10" s="172">
        <v>137</v>
      </c>
    </row>
    <row r="11" spans="1:11" ht="20.100000000000001" customHeight="1">
      <c r="A11" s="173" t="s">
        <v>353</v>
      </c>
      <c r="B11" s="172">
        <v>137</v>
      </c>
    </row>
    <row r="12" spans="1:11" ht="20.100000000000001" customHeight="1">
      <c r="A12" s="173" t="s">
        <v>354</v>
      </c>
      <c r="B12" s="172"/>
    </row>
    <row r="13" spans="1:11" ht="20.100000000000001" customHeight="1">
      <c r="A13" s="173" t="s">
        <v>355</v>
      </c>
      <c r="B13" s="172"/>
      <c r="K13" s="179"/>
    </row>
    <row r="14" spans="1:11" ht="20.100000000000001" customHeight="1">
      <c r="A14" s="171" t="s">
        <v>356</v>
      </c>
      <c r="B14" s="174"/>
    </row>
    <row r="15" spans="1:11" ht="20.100000000000001" customHeight="1">
      <c r="A15" s="173" t="s">
        <v>357</v>
      </c>
      <c r="B15" s="172">
        <v>1</v>
      </c>
    </row>
    <row r="16" spans="1:11" ht="20.100000000000001" customHeight="1">
      <c r="A16" s="173" t="s">
        <v>358</v>
      </c>
      <c r="B16" s="172">
        <v>1</v>
      </c>
    </row>
    <row r="17" spans="1:4" ht="20.100000000000001" customHeight="1">
      <c r="A17" s="173" t="s">
        <v>359</v>
      </c>
      <c r="B17" s="172">
        <v>10</v>
      </c>
    </row>
    <row r="18" spans="1:4" ht="20.100000000000001" customHeight="1">
      <c r="A18" s="173" t="s">
        <v>360</v>
      </c>
      <c r="B18" s="172">
        <v>182</v>
      </c>
    </row>
    <row r="19" spans="1:4" ht="20.100000000000001" customHeight="1">
      <c r="A19" s="173" t="s">
        <v>361</v>
      </c>
      <c r="B19" s="172">
        <v>2049</v>
      </c>
    </row>
    <row r="20" spans="1:4" ht="20.100000000000001" customHeight="1">
      <c r="A20" s="173" t="s">
        <v>362</v>
      </c>
      <c r="B20" s="172"/>
    </row>
    <row r="21" spans="1:4" ht="20.100000000000001" customHeight="1">
      <c r="A21" s="173" t="s">
        <v>363</v>
      </c>
      <c r="B21" s="172">
        <v>14722</v>
      </c>
    </row>
    <row r="22" spans="1:4" ht="20.100000000000001" customHeight="1">
      <c r="A22" s="173" t="s">
        <v>364</v>
      </c>
      <c r="B22" s="172"/>
    </row>
    <row r="23" spans="1:4" ht="20.100000000000001" customHeight="1">
      <c r="A23" s="173" t="s">
        <v>365</v>
      </c>
      <c r="B23" s="172">
        <v>0</v>
      </c>
    </row>
    <row r="24" spans="1:4" ht="20.100000000000001" customHeight="1">
      <c r="A24" s="173" t="s">
        <v>366</v>
      </c>
      <c r="B24" s="172">
        <v>0</v>
      </c>
    </row>
    <row r="25" spans="1:4" ht="15.75" customHeight="1">
      <c r="A25" s="175" t="s">
        <v>168</v>
      </c>
      <c r="B25" s="176"/>
    </row>
    <row r="26" spans="1:4" ht="102.75" customHeight="1">
      <c r="A26" s="354" t="s">
        <v>169</v>
      </c>
      <c r="B26" s="354"/>
      <c r="C26" s="177"/>
      <c r="D26" s="177"/>
    </row>
    <row r="27" spans="1:4" ht="237.75" customHeight="1">
      <c r="A27" s="355" t="s">
        <v>1064</v>
      </c>
      <c r="B27" s="355"/>
      <c r="C27" s="178"/>
      <c r="D27" s="178"/>
    </row>
    <row r="28" spans="1:4" ht="62.25" customHeight="1"/>
  </sheetData>
  <mergeCells count="3">
    <mergeCell ref="A2:B2"/>
    <mergeCell ref="A26:B26"/>
    <mergeCell ref="A27:B2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0"/>
  <sheetViews>
    <sheetView showZeros="0" workbookViewId="0">
      <selection activeCell="A39" sqref="A39:F39"/>
    </sheetView>
  </sheetViews>
  <sheetFormatPr defaultColWidth="8.75" defaultRowHeight="18.75" customHeight="1"/>
  <cols>
    <col min="1" max="1" width="40.875" style="143" customWidth="1"/>
    <col min="2" max="2" width="9.875" style="143" customWidth="1"/>
    <col min="3" max="4" width="10.625" style="148" customWidth="1"/>
    <col min="5" max="5" width="10.375" style="148" customWidth="1"/>
    <col min="6" max="6" width="12.125" style="148" customWidth="1"/>
    <col min="7" max="7" width="11.875" style="148" bestFit="1" customWidth="1"/>
    <col min="8" max="255" width="8.75" style="148"/>
    <col min="256" max="256" width="44.25" style="148" customWidth="1"/>
    <col min="257" max="258" width="13.25" style="148" customWidth="1"/>
    <col min="259" max="259" width="10.375" style="148" customWidth="1"/>
    <col min="260" max="260" width="12.125" style="148" customWidth="1"/>
    <col min="261" max="261" width="8.75" style="148" hidden="1" customWidth="1"/>
    <col min="262" max="511" width="8.75" style="148"/>
    <col min="512" max="512" width="44.25" style="148" customWidth="1"/>
    <col min="513" max="514" width="13.25" style="148" customWidth="1"/>
    <col min="515" max="515" width="10.375" style="148" customWidth="1"/>
    <col min="516" max="516" width="12.125" style="148" customWidth="1"/>
    <col min="517" max="517" width="8.75" style="148" hidden="1" customWidth="1"/>
    <col min="518" max="767" width="8.75" style="148"/>
    <col min="768" max="768" width="44.25" style="148" customWidth="1"/>
    <col min="769" max="770" width="13.25" style="148" customWidth="1"/>
    <col min="771" max="771" width="10.375" style="148" customWidth="1"/>
    <col min="772" max="772" width="12.125" style="148" customWidth="1"/>
    <col min="773" max="773" width="8.75" style="148" hidden="1" customWidth="1"/>
    <col min="774" max="1023" width="8.75" style="148"/>
    <col min="1024" max="1024" width="44.25" style="148" customWidth="1"/>
    <col min="1025" max="1026" width="13.25" style="148" customWidth="1"/>
    <col min="1027" max="1027" width="10.375" style="148" customWidth="1"/>
    <col min="1028" max="1028" width="12.125" style="148" customWidth="1"/>
    <col min="1029" max="1029" width="8.75" style="148" hidden="1" customWidth="1"/>
    <col min="1030" max="1279" width="8.75" style="148"/>
    <col min="1280" max="1280" width="44.25" style="148" customWidth="1"/>
    <col min="1281" max="1282" width="13.25" style="148" customWidth="1"/>
    <col min="1283" max="1283" width="10.375" style="148" customWidth="1"/>
    <col min="1284" max="1284" width="12.125" style="148" customWidth="1"/>
    <col min="1285" max="1285" width="8.75" style="148" hidden="1" customWidth="1"/>
    <col min="1286" max="1535" width="8.75" style="148"/>
    <col min="1536" max="1536" width="44.25" style="148" customWidth="1"/>
    <col min="1537" max="1538" width="13.25" style="148" customWidth="1"/>
    <col min="1539" max="1539" width="10.375" style="148" customWidth="1"/>
    <col min="1540" max="1540" width="12.125" style="148" customWidth="1"/>
    <col min="1541" max="1541" width="8.75" style="148" hidden="1" customWidth="1"/>
    <col min="1542" max="1791" width="8.75" style="148"/>
    <col min="1792" max="1792" width="44.25" style="148" customWidth="1"/>
    <col min="1793" max="1794" width="13.25" style="148" customWidth="1"/>
    <col min="1795" max="1795" width="10.375" style="148" customWidth="1"/>
    <col min="1796" max="1796" width="12.125" style="148" customWidth="1"/>
    <col min="1797" max="1797" width="8.75" style="148" hidden="1" customWidth="1"/>
    <col min="1798" max="2047" width="8.75" style="148"/>
    <col min="2048" max="2048" width="44.25" style="148" customWidth="1"/>
    <col min="2049" max="2050" width="13.25" style="148" customWidth="1"/>
    <col min="2051" max="2051" width="10.375" style="148" customWidth="1"/>
    <col min="2052" max="2052" width="12.125" style="148" customWidth="1"/>
    <col min="2053" max="2053" width="8.75" style="148" hidden="1" customWidth="1"/>
    <col min="2054" max="2303" width="8.75" style="148"/>
    <col min="2304" max="2304" width="44.25" style="148" customWidth="1"/>
    <col min="2305" max="2306" width="13.25" style="148" customWidth="1"/>
    <col min="2307" max="2307" width="10.375" style="148" customWidth="1"/>
    <col min="2308" max="2308" width="12.125" style="148" customWidth="1"/>
    <col min="2309" max="2309" width="8.75" style="148" hidden="1" customWidth="1"/>
    <col min="2310" max="2559" width="8.75" style="148"/>
    <col min="2560" max="2560" width="44.25" style="148" customWidth="1"/>
    <col min="2561" max="2562" width="13.25" style="148" customWidth="1"/>
    <col min="2563" max="2563" width="10.375" style="148" customWidth="1"/>
    <col min="2564" max="2564" width="12.125" style="148" customWidth="1"/>
    <col min="2565" max="2565" width="8.75" style="148" hidden="1" customWidth="1"/>
    <col min="2566" max="2815" width="8.75" style="148"/>
    <col min="2816" max="2816" width="44.25" style="148" customWidth="1"/>
    <col min="2817" max="2818" width="13.25" style="148" customWidth="1"/>
    <col min="2819" max="2819" width="10.375" style="148" customWidth="1"/>
    <col min="2820" max="2820" width="12.125" style="148" customWidth="1"/>
    <col min="2821" max="2821" width="8.75" style="148" hidden="1" customWidth="1"/>
    <col min="2822" max="3071" width="8.75" style="148"/>
    <col min="3072" max="3072" width="44.25" style="148" customWidth="1"/>
    <col min="3073" max="3074" width="13.25" style="148" customWidth="1"/>
    <col min="3075" max="3075" width="10.375" style="148" customWidth="1"/>
    <col min="3076" max="3076" width="12.125" style="148" customWidth="1"/>
    <col min="3077" max="3077" width="8.75" style="148" hidden="1" customWidth="1"/>
    <col min="3078" max="3327" width="8.75" style="148"/>
    <col min="3328" max="3328" width="44.25" style="148" customWidth="1"/>
    <col min="3329" max="3330" width="13.25" style="148" customWidth="1"/>
    <col min="3331" max="3331" width="10.375" style="148" customWidth="1"/>
    <col min="3332" max="3332" width="12.125" style="148" customWidth="1"/>
    <col min="3333" max="3333" width="8.75" style="148" hidden="1" customWidth="1"/>
    <col min="3334" max="3583" width="8.75" style="148"/>
    <col min="3584" max="3584" width="44.25" style="148" customWidth="1"/>
    <col min="3585" max="3586" width="13.25" style="148" customWidth="1"/>
    <col min="3587" max="3587" width="10.375" style="148" customWidth="1"/>
    <col min="3588" max="3588" width="12.125" style="148" customWidth="1"/>
    <col min="3589" max="3589" width="8.75" style="148" hidden="1" customWidth="1"/>
    <col min="3590" max="3839" width="8.75" style="148"/>
    <col min="3840" max="3840" width="44.25" style="148" customWidth="1"/>
    <col min="3841" max="3842" width="13.25" style="148" customWidth="1"/>
    <col min="3843" max="3843" width="10.375" style="148" customWidth="1"/>
    <col min="3844" max="3844" width="12.125" style="148" customWidth="1"/>
    <col min="3845" max="3845" width="8.75" style="148" hidden="1" customWidth="1"/>
    <col min="3846" max="4095" width="8.75" style="148"/>
    <col min="4096" max="4096" width="44.25" style="148" customWidth="1"/>
    <col min="4097" max="4098" width="13.25" style="148" customWidth="1"/>
    <col min="4099" max="4099" width="10.375" style="148" customWidth="1"/>
    <col min="4100" max="4100" width="12.125" style="148" customWidth="1"/>
    <col min="4101" max="4101" width="8.75" style="148" hidden="1" customWidth="1"/>
    <col min="4102" max="4351" width="8.75" style="148"/>
    <col min="4352" max="4352" width="44.25" style="148" customWidth="1"/>
    <col min="4353" max="4354" width="13.25" style="148" customWidth="1"/>
    <col min="4355" max="4355" width="10.375" style="148" customWidth="1"/>
    <col min="4356" max="4356" width="12.125" style="148" customWidth="1"/>
    <col min="4357" max="4357" width="8.75" style="148" hidden="1" customWidth="1"/>
    <col min="4358" max="4607" width="8.75" style="148"/>
    <col min="4608" max="4608" width="44.25" style="148" customWidth="1"/>
    <col min="4609" max="4610" width="13.25" style="148" customWidth="1"/>
    <col min="4611" max="4611" width="10.375" style="148" customWidth="1"/>
    <col min="4612" max="4612" width="12.125" style="148" customWidth="1"/>
    <col min="4613" max="4613" width="8.75" style="148" hidden="1" customWidth="1"/>
    <col min="4614" max="4863" width="8.75" style="148"/>
    <col min="4864" max="4864" width="44.25" style="148" customWidth="1"/>
    <col min="4865" max="4866" width="13.25" style="148" customWidth="1"/>
    <col min="4867" max="4867" width="10.375" style="148" customWidth="1"/>
    <col min="4868" max="4868" width="12.125" style="148" customWidth="1"/>
    <col min="4869" max="4869" width="8.75" style="148" hidden="1" customWidth="1"/>
    <col min="4870" max="5119" width="8.75" style="148"/>
    <col min="5120" max="5120" width="44.25" style="148" customWidth="1"/>
    <col min="5121" max="5122" width="13.25" style="148" customWidth="1"/>
    <col min="5123" max="5123" width="10.375" style="148" customWidth="1"/>
    <col min="5124" max="5124" width="12.125" style="148" customWidth="1"/>
    <col min="5125" max="5125" width="8.75" style="148" hidden="1" customWidth="1"/>
    <col min="5126" max="5375" width="8.75" style="148"/>
    <col min="5376" max="5376" width="44.25" style="148" customWidth="1"/>
    <col min="5377" max="5378" width="13.25" style="148" customWidth="1"/>
    <col min="5379" max="5379" width="10.375" style="148" customWidth="1"/>
    <col min="5380" max="5380" width="12.125" style="148" customWidth="1"/>
    <col min="5381" max="5381" width="8.75" style="148" hidden="1" customWidth="1"/>
    <col min="5382" max="5631" width="8.75" style="148"/>
    <col min="5632" max="5632" width="44.25" style="148" customWidth="1"/>
    <col min="5633" max="5634" width="13.25" style="148" customWidth="1"/>
    <col min="5635" max="5635" width="10.375" style="148" customWidth="1"/>
    <col min="5636" max="5636" width="12.125" style="148" customWidth="1"/>
    <col min="5637" max="5637" width="8.75" style="148" hidden="1" customWidth="1"/>
    <col min="5638" max="5887" width="8.75" style="148"/>
    <col min="5888" max="5888" width="44.25" style="148" customWidth="1"/>
    <col min="5889" max="5890" width="13.25" style="148" customWidth="1"/>
    <col min="5891" max="5891" width="10.375" style="148" customWidth="1"/>
    <col min="5892" max="5892" width="12.125" style="148" customWidth="1"/>
    <col min="5893" max="5893" width="8.75" style="148" hidden="1" customWidth="1"/>
    <col min="5894" max="6143" width="8.75" style="148"/>
    <col min="6144" max="6144" width="44.25" style="148" customWidth="1"/>
    <col min="6145" max="6146" width="13.25" style="148" customWidth="1"/>
    <col min="6147" max="6147" width="10.375" style="148" customWidth="1"/>
    <col min="6148" max="6148" width="12.125" style="148" customWidth="1"/>
    <col min="6149" max="6149" width="8.75" style="148" hidden="1" customWidth="1"/>
    <col min="6150" max="6399" width="8.75" style="148"/>
    <col min="6400" max="6400" width="44.25" style="148" customWidth="1"/>
    <col min="6401" max="6402" width="13.25" style="148" customWidth="1"/>
    <col min="6403" max="6403" width="10.375" style="148" customWidth="1"/>
    <col min="6404" max="6404" width="12.125" style="148" customWidth="1"/>
    <col min="6405" max="6405" width="8.75" style="148" hidden="1" customWidth="1"/>
    <col min="6406" max="6655" width="8.75" style="148"/>
    <col min="6656" max="6656" width="44.25" style="148" customWidth="1"/>
    <col min="6657" max="6658" width="13.25" style="148" customWidth="1"/>
    <col min="6659" max="6659" width="10.375" style="148" customWidth="1"/>
    <col min="6660" max="6660" width="12.125" style="148" customWidth="1"/>
    <col min="6661" max="6661" width="8.75" style="148" hidden="1" customWidth="1"/>
    <col min="6662" max="6911" width="8.75" style="148"/>
    <col min="6912" max="6912" width="44.25" style="148" customWidth="1"/>
    <col min="6913" max="6914" width="13.25" style="148" customWidth="1"/>
    <col min="6915" max="6915" width="10.375" style="148" customWidth="1"/>
    <col min="6916" max="6916" width="12.125" style="148" customWidth="1"/>
    <col min="6917" max="6917" width="8.75" style="148" hidden="1" customWidth="1"/>
    <col min="6918" max="7167" width="8.75" style="148"/>
    <col min="7168" max="7168" width="44.25" style="148" customWidth="1"/>
    <col min="7169" max="7170" width="13.25" style="148" customWidth="1"/>
    <col min="7171" max="7171" width="10.375" style="148" customWidth="1"/>
    <col min="7172" max="7172" width="12.125" style="148" customWidth="1"/>
    <col min="7173" max="7173" width="8.75" style="148" hidden="1" customWidth="1"/>
    <col min="7174" max="7423" width="8.75" style="148"/>
    <col min="7424" max="7424" width="44.25" style="148" customWidth="1"/>
    <col min="7425" max="7426" width="13.25" style="148" customWidth="1"/>
    <col min="7427" max="7427" width="10.375" style="148" customWidth="1"/>
    <col min="7428" max="7428" width="12.125" style="148" customWidth="1"/>
    <col min="7429" max="7429" width="8.75" style="148" hidden="1" customWidth="1"/>
    <col min="7430" max="7679" width="8.75" style="148"/>
    <col min="7680" max="7680" width="44.25" style="148" customWidth="1"/>
    <col min="7681" max="7682" width="13.25" style="148" customWidth="1"/>
    <col min="7683" max="7683" width="10.375" style="148" customWidth="1"/>
    <col min="7684" max="7684" width="12.125" style="148" customWidth="1"/>
    <col min="7685" max="7685" width="8.75" style="148" hidden="1" customWidth="1"/>
    <col min="7686" max="7935" width="8.75" style="148"/>
    <col min="7936" max="7936" width="44.25" style="148" customWidth="1"/>
    <col min="7937" max="7938" width="13.25" style="148" customWidth="1"/>
    <col min="7939" max="7939" width="10.375" style="148" customWidth="1"/>
    <col min="7940" max="7940" width="12.125" style="148" customWidth="1"/>
    <col min="7941" max="7941" width="8.75" style="148" hidden="1" customWidth="1"/>
    <col min="7942" max="8191" width="8.75" style="148"/>
    <col min="8192" max="8192" width="44.25" style="148" customWidth="1"/>
    <col min="8193" max="8194" width="13.25" style="148" customWidth="1"/>
    <col min="8195" max="8195" width="10.375" style="148" customWidth="1"/>
    <col min="8196" max="8196" width="12.125" style="148" customWidth="1"/>
    <col min="8197" max="8197" width="8.75" style="148" hidden="1" customWidth="1"/>
    <col min="8198" max="8447" width="8.75" style="148"/>
    <col min="8448" max="8448" width="44.25" style="148" customWidth="1"/>
    <col min="8449" max="8450" width="13.25" style="148" customWidth="1"/>
    <col min="8451" max="8451" width="10.375" style="148" customWidth="1"/>
    <col min="8452" max="8452" width="12.125" style="148" customWidth="1"/>
    <col min="8453" max="8453" width="8.75" style="148" hidden="1" customWidth="1"/>
    <col min="8454" max="8703" width="8.75" style="148"/>
    <col min="8704" max="8704" width="44.25" style="148" customWidth="1"/>
    <col min="8705" max="8706" width="13.25" style="148" customWidth="1"/>
    <col min="8707" max="8707" width="10.375" style="148" customWidth="1"/>
    <col min="8708" max="8708" width="12.125" style="148" customWidth="1"/>
    <col min="8709" max="8709" width="8.75" style="148" hidden="1" customWidth="1"/>
    <col min="8710" max="8959" width="8.75" style="148"/>
    <col min="8960" max="8960" width="44.25" style="148" customWidth="1"/>
    <col min="8961" max="8962" width="13.25" style="148" customWidth="1"/>
    <col min="8963" max="8963" width="10.375" style="148" customWidth="1"/>
    <col min="8964" max="8964" width="12.125" style="148" customWidth="1"/>
    <col min="8965" max="8965" width="8.75" style="148" hidden="1" customWidth="1"/>
    <col min="8966" max="9215" width="8.75" style="148"/>
    <col min="9216" max="9216" width="44.25" style="148" customWidth="1"/>
    <col min="9217" max="9218" width="13.25" style="148" customWidth="1"/>
    <col min="9219" max="9219" width="10.375" style="148" customWidth="1"/>
    <col min="9220" max="9220" width="12.125" style="148" customWidth="1"/>
    <col min="9221" max="9221" width="8.75" style="148" hidden="1" customWidth="1"/>
    <col min="9222" max="9471" width="8.75" style="148"/>
    <col min="9472" max="9472" width="44.25" style="148" customWidth="1"/>
    <col min="9473" max="9474" width="13.25" style="148" customWidth="1"/>
    <col min="9475" max="9475" width="10.375" style="148" customWidth="1"/>
    <col min="9476" max="9476" width="12.125" style="148" customWidth="1"/>
    <col min="9477" max="9477" width="8.75" style="148" hidden="1" customWidth="1"/>
    <col min="9478" max="9727" width="8.75" style="148"/>
    <col min="9728" max="9728" width="44.25" style="148" customWidth="1"/>
    <col min="9729" max="9730" width="13.25" style="148" customWidth="1"/>
    <col min="9731" max="9731" width="10.375" style="148" customWidth="1"/>
    <col min="9732" max="9732" width="12.125" style="148" customWidth="1"/>
    <col min="9733" max="9733" width="8.75" style="148" hidden="1" customWidth="1"/>
    <col min="9734" max="9983" width="8.75" style="148"/>
    <col min="9984" max="9984" width="44.25" style="148" customWidth="1"/>
    <col min="9985" max="9986" width="13.25" style="148" customWidth="1"/>
    <col min="9987" max="9987" width="10.375" style="148" customWidth="1"/>
    <col min="9988" max="9988" width="12.125" style="148" customWidth="1"/>
    <col min="9989" max="9989" width="8.75" style="148" hidden="1" customWidth="1"/>
    <col min="9990" max="10239" width="8.75" style="148"/>
    <col min="10240" max="10240" width="44.25" style="148" customWidth="1"/>
    <col min="10241" max="10242" width="13.25" style="148" customWidth="1"/>
    <col min="10243" max="10243" width="10.375" style="148" customWidth="1"/>
    <col min="10244" max="10244" width="12.125" style="148" customWidth="1"/>
    <col min="10245" max="10245" width="8.75" style="148" hidden="1" customWidth="1"/>
    <col min="10246" max="10495" width="8.75" style="148"/>
    <col min="10496" max="10496" width="44.25" style="148" customWidth="1"/>
    <col min="10497" max="10498" width="13.25" style="148" customWidth="1"/>
    <col min="10499" max="10499" width="10.375" style="148" customWidth="1"/>
    <col min="10500" max="10500" width="12.125" style="148" customWidth="1"/>
    <col min="10501" max="10501" width="8.75" style="148" hidden="1" customWidth="1"/>
    <col min="10502" max="10751" width="8.75" style="148"/>
    <col min="10752" max="10752" width="44.25" style="148" customWidth="1"/>
    <col min="10753" max="10754" width="13.25" style="148" customWidth="1"/>
    <col min="10755" max="10755" width="10.375" style="148" customWidth="1"/>
    <col min="10756" max="10756" width="12.125" style="148" customWidth="1"/>
    <col min="10757" max="10757" width="8.75" style="148" hidden="1" customWidth="1"/>
    <col min="10758" max="11007" width="8.75" style="148"/>
    <col min="11008" max="11008" width="44.25" style="148" customWidth="1"/>
    <col min="11009" max="11010" width="13.25" style="148" customWidth="1"/>
    <col min="11011" max="11011" width="10.375" style="148" customWidth="1"/>
    <col min="11012" max="11012" width="12.125" style="148" customWidth="1"/>
    <col min="11013" max="11013" width="8.75" style="148" hidden="1" customWidth="1"/>
    <col min="11014" max="11263" width="8.75" style="148"/>
    <col min="11264" max="11264" width="44.25" style="148" customWidth="1"/>
    <col min="11265" max="11266" width="13.25" style="148" customWidth="1"/>
    <col min="11267" max="11267" width="10.375" style="148" customWidth="1"/>
    <col min="11268" max="11268" width="12.125" style="148" customWidth="1"/>
    <col min="11269" max="11269" width="8.75" style="148" hidden="1" customWidth="1"/>
    <col min="11270" max="11519" width="8.75" style="148"/>
    <col min="11520" max="11520" width="44.25" style="148" customWidth="1"/>
    <col min="11521" max="11522" width="13.25" style="148" customWidth="1"/>
    <col min="11523" max="11523" width="10.375" style="148" customWidth="1"/>
    <col min="11524" max="11524" width="12.125" style="148" customWidth="1"/>
    <col min="11525" max="11525" width="8.75" style="148" hidden="1" customWidth="1"/>
    <col min="11526" max="11775" width="8.75" style="148"/>
    <col min="11776" max="11776" width="44.25" style="148" customWidth="1"/>
    <col min="11777" max="11778" width="13.25" style="148" customWidth="1"/>
    <col min="11779" max="11779" width="10.375" style="148" customWidth="1"/>
    <col min="11780" max="11780" width="12.125" style="148" customWidth="1"/>
    <col min="11781" max="11781" width="8.75" style="148" hidden="1" customWidth="1"/>
    <col min="11782" max="12031" width="8.75" style="148"/>
    <col min="12032" max="12032" width="44.25" style="148" customWidth="1"/>
    <col min="12033" max="12034" width="13.25" style="148" customWidth="1"/>
    <col min="12035" max="12035" width="10.375" style="148" customWidth="1"/>
    <col min="12036" max="12036" width="12.125" style="148" customWidth="1"/>
    <col min="12037" max="12037" width="8.75" style="148" hidden="1" customWidth="1"/>
    <col min="12038" max="12287" width="8.75" style="148"/>
    <col min="12288" max="12288" width="44.25" style="148" customWidth="1"/>
    <col min="12289" max="12290" width="13.25" style="148" customWidth="1"/>
    <col min="12291" max="12291" width="10.375" style="148" customWidth="1"/>
    <col min="12292" max="12292" width="12.125" style="148" customWidth="1"/>
    <col min="12293" max="12293" width="8.75" style="148" hidden="1" customWidth="1"/>
    <col min="12294" max="12543" width="8.75" style="148"/>
    <col min="12544" max="12544" width="44.25" style="148" customWidth="1"/>
    <col min="12545" max="12546" width="13.25" style="148" customWidth="1"/>
    <col min="12547" max="12547" width="10.375" style="148" customWidth="1"/>
    <col min="12548" max="12548" width="12.125" style="148" customWidth="1"/>
    <col min="12549" max="12549" width="8.75" style="148" hidden="1" customWidth="1"/>
    <col min="12550" max="12799" width="8.75" style="148"/>
    <col min="12800" max="12800" width="44.25" style="148" customWidth="1"/>
    <col min="12801" max="12802" width="13.25" style="148" customWidth="1"/>
    <col min="12803" max="12803" width="10.375" style="148" customWidth="1"/>
    <col min="12804" max="12804" width="12.125" style="148" customWidth="1"/>
    <col min="12805" max="12805" width="8.75" style="148" hidden="1" customWidth="1"/>
    <col min="12806" max="13055" width="8.75" style="148"/>
    <col min="13056" max="13056" width="44.25" style="148" customWidth="1"/>
    <col min="13057" max="13058" width="13.25" style="148" customWidth="1"/>
    <col min="13059" max="13059" width="10.375" style="148" customWidth="1"/>
    <col min="13060" max="13060" width="12.125" style="148" customWidth="1"/>
    <col min="13061" max="13061" width="8.75" style="148" hidden="1" customWidth="1"/>
    <col min="13062" max="13311" width="8.75" style="148"/>
    <col min="13312" max="13312" width="44.25" style="148" customWidth="1"/>
    <col min="13313" max="13314" width="13.25" style="148" customWidth="1"/>
    <col min="13315" max="13315" width="10.375" style="148" customWidth="1"/>
    <col min="13316" max="13316" width="12.125" style="148" customWidth="1"/>
    <col min="13317" max="13317" width="8.75" style="148" hidden="1" customWidth="1"/>
    <col min="13318" max="13567" width="8.75" style="148"/>
    <col min="13568" max="13568" width="44.25" style="148" customWidth="1"/>
    <col min="13569" max="13570" width="13.25" style="148" customWidth="1"/>
    <col min="13571" max="13571" width="10.375" style="148" customWidth="1"/>
    <col min="13572" max="13572" width="12.125" style="148" customWidth="1"/>
    <col min="13573" max="13573" width="8.75" style="148" hidden="1" customWidth="1"/>
    <col min="13574" max="13823" width="8.75" style="148"/>
    <col min="13824" max="13824" width="44.25" style="148" customWidth="1"/>
    <col min="13825" max="13826" width="13.25" style="148" customWidth="1"/>
    <col min="13827" max="13827" width="10.375" style="148" customWidth="1"/>
    <col min="13828" max="13828" width="12.125" style="148" customWidth="1"/>
    <col min="13829" max="13829" width="8.75" style="148" hidden="1" customWidth="1"/>
    <col min="13830" max="14079" width="8.75" style="148"/>
    <col min="14080" max="14080" width="44.25" style="148" customWidth="1"/>
    <col min="14081" max="14082" width="13.25" style="148" customWidth="1"/>
    <col min="14083" max="14083" width="10.375" style="148" customWidth="1"/>
    <col min="14084" max="14084" width="12.125" style="148" customWidth="1"/>
    <col min="14085" max="14085" width="8.75" style="148" hidden="1" customWidth="1"/>
    <col min="14086" max="14335" width="8.75" style="148"/>
    <col min="14336" max="14336" width="44.25" style="148" customWidth="1"/>
    <col min="14337" max="14338" width="13.25" style="148" customWidth="1"/>
    <col min="14339" max="14339" width="10.375" style="148" customWidth="1"/>
    <col min="14340" max="14340" width="12.125" style="148" customWidth="1"/>
    <col min="14341" max="14341" width="8.75" style="148" hidden="1" customWidth="1"/>
    <col min="14342" max="14591" width="8.75" style="148"/>
    <col min="14592" max="14592" width="44.25" style="148" customWidth="1"/>
    <col min="14593" max="14594" width="13.25" style="148" customWidth="1"/>
    <col min="14595" max="14595" width="10.375" style="148" customWidth="1"/>
    <col min="14596" max="14596" width="12.125" style="148" customWidth="1"/>
    <col min="14597" max="14597" width="8.75" style="148" hidden="1" customWidth="1"/>
    <col min="14598" max="14847" width="8.75" style="148"/>
    <col min="14848" max="14848" width="44.25" style="148" customWidth="1"/>
    <col min="14849" max="14850" width="13.25" style="148" customWidth="1"/>
    <col min="14851" max="14851" width="10.375" style="148" customWidth="1"/>
    <col min="14852" max="14852" width="12.125" style="148" customWidth="1"/>
    <col min="14853" max="14853" width="8.75" style="148" hidden="1" customWidth="1"/>
    <col min="14854" max="15103" width="8.75" style="148"/>
    <col min="15104" max="15104" width="44.25" style="148" customWidth="1"/>
    <col min="15105" max="15106" width="13.25" style="148" customWidth="1"/>
    <col min="15107" max="15107" width="10.375" style="148" customWidth="1"/>
    <col min="15108" max="15108" width="12.125" style="148" customWidth="1"/>
    <col min="15109" max="15109" width="8.75" style="148" hidden="1" customWidth="1"/>
    <col min="15110" max="15359" width="8.75" style="148"/>
    <col min="15360" max="15360" width="44.25" style="148" customWidth="1"/>
    <col min="15361" max="15362" width="13.25" style="148" customWidth="1"/>
    <col min="15363" max="15363" width="10.375" style="148" customWidth="1"/>
    <col min="15364" max="15364" width="12.125" style="148" customWidth="1"/>
    <col min="15365" max="15365" width="8.75" style="148" hidden="1" customWidth="1"/>
    <col min="15366" max="15615" width="8.75" style="148"/>
    <col min="15616" max="15616" width="44.25" style="148" customWidth="1"/>
    <col min="15617" max="15618" width="13.25" style="148" customWidth="1"/>
    <col min="15619" max="15619" width="10.375" style="148" customWidth="1"/>
    <col min="15620" max="15620" width="12.125" style="148" customWidth="1"/>
    <col min="15621" max="15621" width="8.75" style="148" hidden="1" customWidth="1"/>
    <col min="15622" max="15871" width="8.75" style="148"/>
    <col min="15872" max="15872" width="44.25" style="148" customWidth="1"/>
    <col min="15873" max="15874" width="13.25" style="148" customWidth="1"/>
    <col min="15875" max="15875" width="10.375" style="148" customWidth="1"/>
    <col min="15876" max="15876" width="12.125" style="148" customWidth="1"/>
    <col min="15877" max="15877" width="8.75" style="148" hidden="1" customWidth="1"/>
    <col min="15878" max="16127" width="8.75" style="148"/>
    <col min="16128" max="16128" width="44.25" style="148" customWidth="1"/>
    <col min="16129" max="16130" width="13.25" style="148" customWidth="1"/>
    <col min="16131" max="16131" width="10.375" style="148" customWidth="1"/>
    <col min="16132" max="16132" width="12.125" style="148" customWidth="1"/>
    <col min="16133" max="16133" width="8.75" style="148" hidden="1" customWidth="1"/>
    <col min="16134" max="16384" width="8.75" style="148"/>
  </cols>
  <sheetData>
    <row r="1" spans="1:7" ht="18.75" customHeight="1">
      <c r="A1" s="149" t="s">
        <v>367</v>
      </c>
    </row>
    <row r="2" spans="1:7" ht="24" customHeight="1">
      <c r="A2" s="357" t="s">
        <v>1047</v>
      </c>
      <c r="B2" s="357"/>
      <c r="C2" s="357"/>
      <c r="D2" s="357"/>
      <c r="E2" s="357"/>
      <c r="F2" s="357"/>
    </row>
    <row r="3" spans="1:7" ht="16.5" customHeight="1">
      <c r="A3" s="150"/>
      <c r="F3" s="164" t="s">
        <v>29</v>
      </c>
    </row>
    <row r="4" spans="1:7" s="147" customFormat="1" ht="39.75" customHeight="1">
      <c r="A4" s="100" t="s">
        <v>283</v>
      </c>
      <c r="B4" s="85" t="s">
        <v>284</v>
      </c>
      <c r="C4" s="101" t="s">
        <v>285</v>
      </c>
      <c r="D4" s="101" t="s">
        <v>470</v>
      </c>
      <c r="E4" s="85" t="s">
        <v>286</v>
      </c>
      <c r="F4" s="85" t="s">
        <v>287</v>
      </c>
      <c r="G4" s="101" t="s">
        <v>471</v>
      </c>
    </row>
    <row r="5" spans="1:7" customFormat="1" ht="18.75" customHeight="1">
      <c r="A5" s="152" t="s">
        <v>170</v>
      </c>
      <c r="B5" s="67"/>
      <c r="C5" s="153"/>
      <c r="D5" s="153"/>
      <c r="E5" s="153"/>
      <c r="F5" s="153"/>
      <c r="G5" s="267"/>
    </row>
    <row r="6" spans="1:7" customFormat="1" ht="18.75" customHeight="1">
      <c r="A6" s="154" t="s">
        <v>171</v>
      </c>
      <c r="B6" s="67">
        <v>104770</v>
      </c>
      <c r="C6" s="153">
        <v>113663</v>
      </c>
      <c r="D6" s="153">
        <v>147120</v>
      </c>
      <c r="E6" s="284">
        <v>0.77259999999999995</v>
      </c>
      <c r="F6" s="284">
        <v>0.97799999999999998</v>
      </c>
      <c r="G6" s="267">
        <v>116217</v>
      </c>
    </row>
    <row r="7" spans="1:7" s="147" customFormat="1" ht="20.100000000000001" customHeight="1">
      <c r="A7" s="155" t="s">
        <v>368</v>
      </c>
      <c r="B7" s="103"/>
      <c r="C7" s="103"/>
      <c r="D7" s="103"/>
      <c r="E7" s="104"/>
      <c r="F7" s="104"/>
      <c r="G7" s="266"/>
    </row>
    <row r="8" spans="1:7" s="147" customFormat="1" ht="20.100000000000001" customHeight="1">
      <c r="A8" s="156" t="s">
        <v>369</v>
      </c>
      <c r="B8" s="103"/>
      <c r="C8" s="103"/>
      <c r="D8" s="103"/>
      <c r="E8" s="104"/>
      <c r="F8" s="104"/>
      <c r="G8" s="266"/>
    </row>
    <row r="9" spans="1:7" s="147" customFormat="1" ht="20.100000000000001" customHeight="1">
      <c r="A9" s="156" t="s">
        <v>370</v>
      </c>
      <c r="B9" s="103"/>
      <c r="C9" s="103"/>
      <c r="D9" s="103"/>
      <c r="E9" s="104"/>
      <c r="F9" s="104"/>
      <c r="G9" s="266"/>
    </row>
    <row r="10" spans="1:7" s="147" customFormat="1" ht="20.100000000000001" customHeight="1">
      <c r="A10" s="156" t="s">
        <v>371</v>
      </c>
      <c r="B10" s="103"/>
      <c r="C10" s="103"/>
      <c r="D10" s="103"/>
      <c r="E10" s="104"/>
      <c r="F10" s="104"/>
      <c r="G10" s="266"/>
    </row>
    <row r="11" spans="1:7" s="147" customFormat="1" ht="20.100000000000001" customHeight="1">
      <c r="A11" s="156" t="s">
        <v>372</v>
      </c>
      <c r="B11" s="103"/>
      <c r="C11" s="103"/>
      <c r="D11" s="103"/>
      <c r="E11" s="104"/>
      <c r="F11" s="104"/>
      <c r="G11" s="266"/>
    </row>
    <row r="12" spans="1:7" s="147" customFormat="1" ht="20.100000000000001" customHeight="1">
      <c r="A12" s="156" t="s">
        <v>373</v>
      </c>
      <c r="B12" s="103"/>
      <c r="C12" s="103"/>
      <c r="D12" s="103"/>
      <c r="E12" s="104"/>
      <c r="F12" s="104"/>
      <c r="G12" s="266"/>
    </row>
    <row r="13" spans="1:7" s="147" customFormat="1" ht="20.100000000000001" customHeight="1">
      <c r="A13" s="156" t="s">
        <v>374</v>
      </c>
      <c r="B13" s="103"/>
      <c r="C13" s="103"/>
      <c r="D13" s="103"/>
      <c r="E13" s="104"/>
      <c r="F13" s="104"/>
      <c r="G13" s="266"/>
    </row>
    <row r="14" spans="1:7" s="147" customFormat="1" ht="20.100000000000001" customHeight="1">
      <c r="A14" s="155" t="s">
        <v>375</v>
      </c>
      <c r="B14" s="103"/>
      <c r="C14" s="103">
        <v>4304</v>
      </c>
      <c r="D14" s="103"/>
      <c r="E14" s="255"/>
      <c r="F14" s="255">
        <f>C14/G14*100%</f>
        <v>0.97199999999999998</v>
      </c>
      <c r="G14" s="266">
        <v>4428</v>
      </c>
    </row>
    <row r="15" spans="1:7" s="147" customFormat="1" ht="20.100000000000001" customHeight="1">
      <c r="A15" s="155" t="s">
        <v>376</v>
      </c>
      <c r="B15" s="103"/>
      <c r="C15" s="103">
        <v>224</v>
      </c>
      <c r="D15" s="103"/>
      <c r="E15" s="255"/>
      <c r="F15" s="255">
        <f t="shared" ref="F15:F33" si="0">C15/G15*100%</f>
        <v>4.3921999999999999</v>
      </c>
      <c r="G15" s="266">
        <v>51</v>
      </c>
    </row>
    <row r="16" spans="1:7" s="147" customFormat="1" ht="20.100000000000001" customHeight="1">
      <c r="A16" s="155" t="s">
        <v>377</v>
      </c>
      <c r="B16" s="103">
        <v>102450</v>
      </c>
      <c r="C16" s="103">
        <v>106709</v>
      </c>
      <c r="D16" s="103">
        <v>145200</v>
      </c>
      <c r="E16" s="255">
        <f t="shared" ref="E16:E33" si="1">C16/D16*100%</f>
        <v>0.7349</v>
      </c>
      <c r="F16" s="255">
        <f t="shared" si="0"/>
        <v>0.97040000000000004</v>
      </c>
      <c r="G16" s="266">
        <v>109967</v>
      </c>
    </row>
    <row r="17" spans="1:7" s="147" customFormat="1" ht="20.100000000000001" customHeight="1">
      <c r="A17" s="155" t="s">
        <v>378</v>
      </c>
      <c r="B17" s="103"/>
      <c r="C17" s="103"/>
      <c r="D17" s="103"/>
      <c r="E17" s="255"/>
      <c r="F17" s="255"/>
      <c r="G17" s="266"/>
    </row>
    <row r="18" spans="1:7" s="147" customFormat="1" ht="20.100000000000001" customHeight="1">
      <c r="A18" s="155" t="s">
        <v>379</v>
      </c>
      <c r="B18" s="103">
        <v>220</v>
      </c>
      <c r="C18" s="103">
        <v>243</v>
      </c>
      <c r="D18" s="103">
        <v>220</v>
      </c>
      <c r="E18" s="255">
        <f t="shared" si="1"/>
        <v>1.1045</v>
      </c>
      <c r="F18" s="255">
        <f t="shared" si="0"/>
        <v>0.92049999999999998</v>
      </c>
      <c r="G18" s="266">
        <v>264</v>
      </c>
    </row>
    <row r="19" spans="1:7" s="147" customFormat="1" ht="20.100000000000001" customHeight="1">
      <c r="A19" s="155" t="s">
        <v>380</v>
      </c>
      <c r="B19" s="103">
        <v>1300</v>
      </c>
      <c r="C19" s="103">
        <v>1315</v>
      </c>
      <c r="D19" s="103">
        <v>900</v>
      </c>
      <c r="E19" s="255">
        <f t="shared" si="1"/>
        <v>1.4611000000000001</v>
      </c>
      <c r="F19" s="255">
        <f t="shared" si="0"/>
        <v>1.9656</v>
      </c>
      <c r="G19" s="266">
        <v>669</v>
      </c>
    </row>
    <row r="20" spans="1:7" s="147" customFormat="1" ht="20.100000000000001" customHeight="1">
      <c r="A20" s="155" t="s">
        <v>381</v>
      </c>
      <c r="B20" s="103"/>
      <c r="C20" s="103"/>
      <c r="D20" s="103"/>
      <c r="E20" s="255"/>
      <c r="F20" s="255"/>
      <c r="G20" s="266"/>
    </row>
    <row r="21" spans="1:7" s="147" customFormat="1" ht="20.100000000000001" customHeight="1">
      <c r="A21" s="155" t="s">
        <v>382</v>
      </c>
      <c r="B21" s="103"/>
      <c r="C21" s="103"/>
      <c r="D21" s="103"/>
      <c r="E21" s="255"/>
      <c r="F21" s="255"/>
      <c r="G21" s="266"/>
    </row>
    <row r="22" spans="1:7" s="147" customFormat="1" ht="20.100000000000001" customHeight="1">
      <c r="A22" s="155" t="s">
        <v>383</v>
      </c>
      <c r="B22" s="103">
        <v>800</v>
      </c>
      <c r="C22" s="103">
        <v>868</v>
      </c>
      <c r="D22" s="103">
        <v>800</v>
      </c>
      <c r="E22" s="255">
        <f t="shared" si="1"/>
        <v>1.085</v>
      </c>
      <c r="F22" s="255">
        <f t="shared" si="0"/>
        <v>1.0358000000000001</v>
      </c>
      <c r="G22" s="266">
        <v>838</v>
      </c>
    </row>
    <row r="23" spans="1:7" s="147" customFormat="1" ht="20.100000000000001" customHeight="1">
      <c r="A23" s="155" t="s">
        <v>384</v>
      </c>
      <c r="B23" s="103"/>
      <c r="C23" s="103"/>
      <c r="D23" s="103"/>
      <c r="E23" s="255"/>
      <c r="F23" s="255"/>
      <c r="G23" s="266"/>
    </row>
    <row r="24" spans="1:7" s="147" customFormat="1" ht="20.100000000000001" customHeight="1">
      <c r="A24" s="155" t="s">
        <v>385</v>
      </c>
      <c r="B24" s="103"/>
      <c r="C24" s="103"/>
      <c r="D24" s="103"/>
      <c r="E24" s="255"/>
      <c r="F24" s="255"/>
      <c r="G24" s="266"/>
    </row>
    <row r="25" spans="1:7" s="163" customFormat="1" ht="20.100000000000001" customHeight="1">
      <c r="A25" s="157" t="s">
        <v>172</v>
      </c>
      <c r="B25" s="106">
        <f>SUM(B16:B22)</f>
        <v>104770</v>
      </c>
      <c r="C25" s="106">
        <f>SUM(C14:C22)</f>
        <v>113663</v>
      </c>
      <c r="D25" s="106">
        <f>SUM(D16:D22)</f>
        <v>147120</v>
      </c>
      <c r="E25" s="255">
        <f t="shared" si="1"/>
        <v>0.77259999999999995</v>
      </c>
      <c r="F25" s="255">
        <f t="shared" si="0"/>
        <v>0.97799999999999998</v>
      </c>
      <c r="G25" s="268">
        <f>SUM(G14:G22)</f>
        <v>116217</v>
      </c>
    </row>
    <row r="26" spans="1:7" s="163" customFormat="1" ht="20.100000000000001" customHeight="1">
      <c r="A26" s="158" t="s">
        <v>173</v>
      </c>
      <c r="B26" s="106"/>
      <c r="C26" s="106"/>
      <c r="D26" s="106"/>
      <c r="E26" s="255"/>
      <c r="F26" s="255"/>
      <c r="G26" s="268"/>
    </row>
    <row r="27" spans="1:7" s="163" customFormat="1" ht="20.100000000000001" customHeight="1">
      <c r="A27" s="158" t="s">
        <v>174</v>
      </c>
      <c r="B27" s="106"/>
      <c r="C27" s="106"/>
      <c r="D27" s="106">
        <f>SUM(D28:D32)</f>
        <v>27481</v>
      </c>
      <c r="E27" s="255">
        <f t="shared" si="1"/>
        <v>0</v>
      </c>
      <c r="F27" s="255">
        <f t="shared" si="0"/>
        <v>0</v>
      </c>
      <c r="G27" s="268">
        <f>SUM(G28:G32)</f>
        <v>40414</v>
      </c>
    </row>
    <row r="28" spans="1:7" s="147" customFormat="1" ht="20.100000000000001" customHeight="1">
      <c r="A28" s="155" t="s">
        <v>308</v>
      </c>
      <c r="B28" s="103"/>
      <c r="C28" s="103">
        <v>11968</v>
      </c>
      <c r="D28" s="103">
        <v>1381</v>
      </c>
      <c r="E28" s="255">
        <f t="shared" si="1"/>
        <v>8.6661999999999999</v>
      </c>
      <c r="F28" s="255">
        <f t="shared" si="0"/>
        <v>2.9792999999999998</v>
      </c>
      <c r="G28" s="266">
        <v>4017</v>
      </c>
    </row>
    <row r="29" spans="1:7" s="147" customFormat="1" ht="20.100000000000001" customHeight="1">
      <c r="A29" s="155" t="s">
        <v>386</v>
      </c>
      <c r="B29" s="103"/>
      <c r="C29" s="103"/>
      <c r="D29" s="103"/>
      <c r="E29" s="255"/>
      <c r="F29" s="255"/>
      <c r="G29" s="266"/>
    </row>
    <row r="30" spans="1:7" s="147" customFormat="1" ht="20.100000000000001" customHeight="1">
      <c r="A30" s="155" t="s">
        <v>387</v>
      </c>
      <c r="B30" s="103"/>
      <c r="C30" s="103">
        <v>5000</v>
      </c>
      <c r="D30" s="103"/>
      <c r="E30" s="255"/>
      <c r="F30" s="255">
        <f t="shared" si="0"/>
        <v>0.67049999999999998</v>
      </c>
      <c r="G30" s="266">
        <v>7457</v>
      </c>
    </row>
    <row r="31" spans="1:7" s="147" customFormat="1" ht="20.100000000000001" customHeight="1">
      <c r="A31" s="155" t="s">
        <v>314</v>
      </c>
      <c r="B31" s="103"/>
      <c r="C31" s="103"/>
      <c r="D31" s="103"/>
      <c r="E31" s="255"/>
      <c r="F31" s="255">
        <f t="shared" si="0"/>
        <v>0</v>
      </c>
      <c r="G31" s="266">
        <v>265</v>
      </c>
    </row>
    <row r="32" spans="1:7" s="147" customFormat="1" ht="20.100000000000001" customHeight="1">
      <c r="A32" s="155" t="s">
        <v>454</v>
      </c>
      <c r="B32" s="103"/>
      <c r="C32" s="103">
        <v>124450</v>
      </c>
      <c r="D32" s="103">
        <v>26100</v>
      </c>
      <c r="E32" s="255">
        <f t="shared" si="1"/>
        <v>4.7682000000000002</v>
      </c>
      <c r="F32" s="255">
        <f t="shared" si="0"/>
        <v>4.34</v>
      </c>
      <c r="G32" s="266">
        <v>28675</v>
      </c>
    </row>
    <row r="33" spans="1:7" s="163" customFormat="1" ht="20.100000000000001" customHeight="1">
      <c r="A33" s="157" t="s">
        <v>35</v>
      </c>
      <c r="B33" s="106"/>
      <c r="C33" s="106">
        <f>SUM(C25,C28:C32)</f>
        <v>255081</v>
      </c>
      <c r="D33" s="106">
        <f>SUM(D25,D28:D32)</f>
        <v>174601</v>
      </c>
      <c r="E33" s="255">
        <f t="shared" si="1"/>
        <v>1.4609000000000001</v>
      </c>
      <c r="F33" s="255">
        <f t="shared" si="0"/>
        <v>1.6285000000000001</v>
      </c>
      <c r="G33" s="268">
        <f>SUM(G25:G27)</f>
        <v>156631</v>
      </c>
    </row>
    <row r="34" spans="1:7" s="147" customFormat="1" ht="18.75" customHeight="1">
      <c r="A34" s="358"/>
      <c r="B34" s="358"/>
      <c r="C34" s="358"/>
      <c r="D34" s="358"/>
      <c r="E34" s="358"/>
      <c r="F34" s="358"/>
    </row>
    <row r="35" spans="1:7" s="147" customFormat="1" ht="18.75" customHeight="1">
      <c r="A35" s="356"/>
      <c r="B35" s="356"/>
      <c r="C35" s="356"/>
      <c r="D35" s="356"/>
      <c r="E35" s="356"/>
      <c r="F35" s="356"/>
    </row>
    <row r="36" spans="1:7" s="147" customFormat="1" ht="18.75" customHeight="1">
      <c r="A36" s="356"/>
      <c r="B36" s="356"/>
      <c r="C36" s="356"/>
      <c r="D36" s="356"/>
      <c r="E36" s="356"/>
      <c r="F36" s="356"/>
    </row>
    <row r="37" spans="1:7" s="147" customFormat="1" ht="18.75" customHeight="1">
      <c r="A37" s="359"/>
      <c r="B37" s="359"/>
      <c r="C37" s="359"/>
      <c r="D37" s="359"/>
      <c r="E37" s="359"/>
      <c r="F37" s="359"/>
    </row>
    <row r="38" spans="1:7" ht="18.75" customHeight="1">
      <c r="A38" s="356"/>
      <c r="B38" s="356"/>
      <c r="C38" s="356"/>
      <c r="D38" s="356"/>
      <c r="E38" s="356"/>
      <c r="F38" s="356"/>
    </row>
    <row r="39" spans="1:7" ht="33.75" customHeight="1">
      <c r="A39" s="356"/>
      <c r="B39" s="356"/>
      <c r="C39" s="356"/>
      <c r="D39" s="356"/>
      <c r="E39" s="356"/>
      <c r="F39" s="356"/>
    </row>
    <row r="40" spans="1:7" ht="33.75" customHeight="1">
      <c r="A40" s="356"/>
      <c r="B40" s="356"/>
      <c r="C40" s="356"/>
      <c r="D40" s="356"/>
      <c r="E40" s="356"/>
      <c r="F40" s="356"/>
    </row>
  </sheetData>
  <mergeCells count="8">
    <mergeCell ref="A38:F38"/>
    <mergeCell ref="A39:F39"/>
    <mergeCell ref="A40:F40"/>
    <mergeCell ref="A2:F2"/>
    <mergeCell ref="A34:F34"/>
    <mergeCell ref="A35:F35"/>
    <mergeCell ref="A36:F36"/>
    <mergeCell ref="A37:F3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7" firstPageNumber="41" fitToHeight="0" orientation="portrait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H25"/>
  <sheetViews>
    <sheetView showZeros="0" defaultGridColor="0" topLeftCell="A4" colorId="8" workbookViewId="0">
      <selection activeCell="G25" sqref="G25"/>
    </sheetView>
  </sheetViews>
  <sheetFormatPr defaultColWidth="8.75" defaultRowHeight="14.25"/>
  <cols>
    <col min="1" max="1" width="46.625" style="136" customWidth="1"/>
    <col min="2" max="2" width="10.625" style="136" customWidth="1"/>
    <col min="3" max="4" width="10.875" style="136" customWidth="1"/>
    <col min="5" max="6" width="9.875" style="136" customWidth="1"/>
    <col min="7" max="17" width="9" style="136" customWidth="1"/>
    <col min="18" max="250" width="8.75" style="136"/>
    <col min="251" max="251" width="62.75" style="136" customWidth="1"/>
    <col min="252" max="253" width="13.25" style="136" customWidth="1"/>
    <col min="254" max="254" width="10.5" style="136" customWidth="1"/>
    <col min="255" max="255" width="12.25" style="136" customWidth="1"/>
    <col min="256" max="256" width="8.75" style="136" hidden="1" customWidth="1"/>
    <col min="257" max="273" width="9" style="136" customWidth="1"/>
    <col min="274" max="506" width="8.75" style="136"/>
    <col min="507" max="507" width="62.75" style="136" customWidth="1"/>
    <col min="508" max="509" width="13.25" style="136" customWidth="1"/>
    <col min="510" max="510" width="10.5" style="136" customWidth="1"/>
    <col min="511" max="511" width="12.25" style="136" customWidth="1"/>
    <col min="512" max="512" width="8.75" style="136" hidden="1" customWidth="1"/>
    <col min="513" max="529" width="9" style="136" customWidth="1"/>
    <col min="530" max="762" width="8.75" style="136"/>
    <col min="763" max="763" width="62.75" style="136" customWidth="1"/>
    <col min="764" max="765" width="13.25" style="136" customWidth="1"/>
    <col min="766" max="766" width="10.5" style="136" customWidth="1"/>
    <col min="767" max="767" width="12.25" style="136" customWidth="1"/>
    <col min="768" max="768" width="8.75" style="136" hidden="1" customWidth="1"/>
    <col min="769" max="785" width="9" style="136" customWidth="1"/>
    <col min="786" max="1018" width="8.75" style="136"/>
    <col min="1019" max="1019" width="62.75" style="136" customWidth="1"/>
    <col min="1020" max="1021" width="13.25" style="136" customWidth="1"/>
    <col min="1022" max="1022" width="10.5" style="136" customWidth="1"/>
    <col min="1023" max="1023" width="12.25" style="136" customWidth="1"/>
    <col min="1024" max="1024" width="8.75" style="136" hidden="1" customWidth="1"/>
    <col min="1025" max="1041" width="9" style="136" customWidth="1"/>
    <col min="1042" max="1274" width="8.75" style="136"/>
    <col min="1275" max="1275" width="62.75" style="136" customWidth="1"/>
    <col min="1276" max="1277" width="13.25" style="136" customWidth="1"/>
    <col min="1278" max="1278" width="10.5" style="136" customWidth="1"/>
    <col min="1279" max="1279" width="12.25" style="136" customWidth="1"/>
    <col min="1280" max="1280" width="8.75" style="136" hidden="1" customWidth="1"/>
    <col min="1281" max="1297" width="9" style="136" customWidth="1"/>
    <col min="1298" max="1530" width="8.75" style="136"/>
    <col min="1531" max="1531" width="62.75" style="136" customWidth="1"/>
    <col min="1532" max="1533" width="13.25" style="136" customWidth="1"/>
    <col min="1534" max="1534" width="10.5" style="136" customWidth="1"/>
    <col min="1535" max="1535" width="12.25" style="136" customWidth="1"/>
    <col min="1536" max="1536" width="8.75" style="136" hidden="1" customWidth="1"/>
    <col min="1537" max="1553" width="9" style="136" customWidth="1"/>
    <col min="1554" max="1786" width="8.75" style="136"/>
    <col min="1787" max="1787" width="62.75" style="136" customWidth="1"/>
    <col min="1788" max="1789" width="13.25" style="136" customWidth="1"/>
    <col min="1790" max="1790" width="10.5" style="136" customWidth="1"/>
    <col min="1791" max="1791" width="12.25" style="136" customWidth="1"/>
    <col min="1792" max="1792" width="8.75" style="136" hidden="1" customWidth="1"/>
    <col min="1793" max="1809" width="9" style="136" customWidth="1"/>
    <col min="1810" max="2042" width="8.75" style="136"/>
    <col min="2043" max="2043" width="62.75" style="136" customWidth="1"/>
    <col min="2044" max="2045" width="13.25" style="136" customWidth="1"/>
    <col min="2046" max="2046" width="10.5" style="136" customWidth="1"/>
    <col min="2047" max="2047" width="12.25" style="136" customWidth="1"/>
    <col min="2048" max="2048" width="8.75" style="136" hidden="1" customWidth="1"/>
    <col min="2049" max="2065" width="9" style="136" customWidth="1"/>
    <col min="2066" max="2298" width="8.75" style="136"/>
    <col min="2299" max="2299" width="62.75" style="136" customWidth="1"/>
    <col min="2300" max="2301" width="13.25" style="136" customWidth="1"/>
    <col min="2302" max="2302" width="10.5" style="136" customWidth="1"/>
    <col min="2303" max="2303" width="12.25" style="136" customWidth="1"/>
    <col min="2304" max="2304" width="8.75" style="136" hidden="1" customWidth="1"/>
    <col min="2305" max="2321" width="9" style="136" customWidth="1"/>
    <col min="2322" max="2554" width="8.75" style="136"/>
    <col min="2555" max="2555" width="62.75" style="136" customWidth="1"/>
    <col min="2556" max="2557" width="13.25" style="136" customWidth="1"/>
    <col min="2558" max="2558" width="10.5" style="136" customWidth="1"/>
    <col min="2559" max="2559" width="12.25" style="136" customWidth="1"/>
    <col min="2560" max="2560" width="8.75" style="136" hidden="1" customWidth="1"/>
    <col min="2561" max="2577" width="9" style="136" customWidth="1"/>
    <col min="2578" max="2810" width="8.75" style="136"/>
    <col min="2811" max="2811" width="62.75" style="136" customWidth="1"/>
    <col min="2812" max="2813" width="13.25" style="136" customWidth="1"/>
    <col min="2814" max="2814" width="10.5" style="136" customWidth="1"/>
    <col min="2815" max="2815" width="12.25" style="136" customWidth="1"/>
    <col min="2816" max="2816" width="8.75" style="136" hidden="1" customWidth="1"/>
    <col min="2817" max="2833" width="9" style="136" customWidth="1"/>
    <col min="2834" max="3066" width="8.75" style="136"/>
    <col min="3067" max="3067" width="62.75" style="136" customWidth="1"/>
    <col min="3068" max="3069" width="13.25" style="136" customWidth="1"/>
    <col min="3070" max="3070" width="10.5" style="136" customWidth="1"/>
    <col min="3071" max="3071" width="12.25" style="136" customWidth="1"/>
    <col min="3072" max="3072" width="8.75" style="136" hidden="1" customWidth="1"/>
    <col min="3073" max="3089" width="9" style="136" customWidth="1"/>
    <col min="3090" max="3322" width="8.75" style="136"/>
    <col min="3323" max="3323" width="62.75" style="136" customWidth="1"/>
    <col min="3324" max="3325" width="13.25" style="136" customWidth="1"/>
    <col min="3326" max="3326" width="10.5" style="136" customWidth="1"/>
    <col min="3327" max="3327" width="12.25" style="136" customWidth="1"/>
    <col min="3328" max="3328" width="8.75" style="136" hidden="1" customWidth="1"/>
    <col min="3329" max="3345" width="9" style="136" customWidth="1"/>
    <col min="3346" max="3578" width="8.75" style="136"/>
    <col min="3579" max="3579" width="62.75" style="136" customWidth="1"/>
    <col min="3580" max="3581" width="13.25" style="136" customWidth="1"/>
    <col min="3582" max="3582" width="10.5" style="136" customWidth="1"/>
    <col min="3583" max="3583" width="12.25" style="136" customWidth="1"/>
    <col min="3584" max="3584" width="8.75" style="136" hidden="1" customWidth="1"/>
    <col min="3585" max="3601" width="9" style="136" customWidth="1"/>
    <col min="3602" max="3834" width="8.75" style="136"/>
    <col min="3835" max="3835" width="62.75" style="136" customWidth="1"/>
    <col min="3836" max="3837" width="13.25" style="136" customWidth="1"/>
    <col min="3838" max="3838" width="10.5" style="136" customWidth="1"/>
    <col min="3839" max="3839" width="12.25" style="136" customWidth="1"/>
    <col min="3840" max="3840" width="8.75" style="136" hidden="1" customWidth="1"/>
    <col min="3841" max="3857" width="9" style="136" customWidth="1"/>
    <col min="3858" max="4090" width="8.75" style="136"/>
    <col min="4091" max="4091" width="62.75" style="136" customWidth="1"/>
    <col min="4092" max="4093" width="13.25" style="136" customWidth="1"/>
    <col min="4094" max="4094" width="10.5" style="136" customWidth="1"/>
    <col min="4095" max="4095" width="12.25" style="136" customWidth="1"/>
    <col min="4096" max="4096" width="8.75" style="136" hidden="1" customWidth="1"/>
    <col min="4097" max="4113" width="9" style="136" customWidth="1"/>
    <col min="4114" max="4346" width="8.75" style="136"/>
    <col min="4347" max="4347" width="62.75" style="136" customWidth="1"/>
    <col min="4348" max="4349" width="13.25" style="136" customWidth="1"/>
    <col min="4350" max="4350" width="10.5" style="136" customWidth="1"/>
    <col min="4351" max="4351" width="12.25" style="136" customWidth="1"/>
    <col min="4352" max="4352" width="8.75" style="136" hidden="1" customWidth="1"/>
    <col min="4353" max="4369" width="9" style="136" customWidth="1"/>
    <col min="4370" max="4602" width="8.75" style="136"/>
    <col min="4603" max="4603" width="62.75" style="136" customWidth="1"/>
    <col min="4604" max="4605" width="13.25" style="136" customWidth="1"/>
    <col min="4606" max="4606" width="10.5" style="136" customWidth="1"/>
    <col min="4607" max="4607" width="12.25" style="136" customWidth="1"/>
    <col min="4608" max="4608" width="8.75" style="136" hidden="1" customWidth="1"/>
    <col min="4609" max="4625" width="9" style="136" customWidth="1"/>
    <col min="4626" max="4858" width="8.75" style="136"/>
    <col min="4859" max="4859" width="62.75" style="136" customWidth="1"/>
    <col min="4860" max="4861" width="13.25" style="136" customWidth="1"/>
    <col min="4862" max="4862" width="10.5" style="136" customWidth="1"/>
    <col min="4863" max="4863" width="12.25" style="136" customWidth="1"/>
    <col min="4864" max="4864" width="8.75" style="136" hidden="1" customWidth="1"/>
    <col min="4865" max="4881" width="9" style="136" customWidth="1"/>
    <col min="4882" max="5114" width="8.75" style="136"/>
    <col min="5115" max="5115" width="62.75" style="136" customWidth="1"/>
    <col min="5116" max="5117" width="13.25" style="136" customWidth="1"/>
    <col min="5118" max="5118" width="10.5" style="136" customWidth="1"/>
    <col min="5119" max="5119" width="12.25" style="136" customWidth="1"/>
    <col min="5120" max="5120" width="8.75" style="136" hidden="1" customWidth="1"/>
    <col min="5121" max="5137" width="9" style="136" customWidth="1"/>
    <col min="5138" max="5370" width="8.75" style="136"/>
    <col min="5371" max="5371" width="62.75" style="136" customWidth="1"/>
    <col min="5372" max="5373" width="13.25" style="136" customWidth="1"/>
    <col min="5374" max="5374" width="10.5" style="136" customWidth="1"/>
    <col min="5375" max="5375" width="12.25" style="136" customWidth="1"/>
    <col min="5376" max="5376" width="8.75" style="136" hidden="1" customWidth="1"/>
    <col min="5377" max="5393" width="9" style="136" customWidth="1"/>
    <col min="5394" max="5626" width="8.75" style="136"/>
    <col min="5627" max="5627" width="62.75" style="136" customWidth="1"/>
    <col min="5628" max="5629" width="13.25" style="136" customWidth="1"/>
    <col min="5630" max="5630" width="10.5" style="136" customWidth="1"/>
    <col min="5631" max="5631" width="12.25" style="136" customWidth="1"/>
    <col min="5632" max="5632" width="8.75" style="136" hidden="1" customWidth="1"/>
    <col min="5633" max="5649" width="9" style="136" customWidth="1"/>
    <col min="5650" max="5882" width="8.75" style="136"/>
    <col min="5883" max="5883" width="62.75" style="136" customWidth="1"/>
    <col min="5884" max="5885" width="13.25" style="136" customWidth="1"/>
    <col min="5886" max="5886" width="10.5" style="136" customWidth="1"/>
    <col min="5887" max="5887" width="12.25" style="136" customWidth="1"/>
    <col min="5888" max="5888" width="8.75" style="136" hidden="1" customWidth="1"/>
    <col min="5889" max="5905" width="9" style="136" customWidth="1"/>
    <col min="5906" max="6138" width="8.75" style="136"/>
    <col min="6139" max="6139" width="62.75" style="136" customWidth="1"/>
    <col min="6140" max="6141" width="13.25" style="136" customWidth="1"/>
    <col min="6142" max="6142" width="10.5" style="136" customWidth="1"/>
    <col min="6143" max="6143" width="12.25" style="136" customWidth="1"/>
    <col min="6144" max="6144" width="8.75" style="136" hidden="1" customWidth="1"/>
    <col min="6145" max="6161" width="9" style="136" customWidth="1"/>
    <col min="6162" max="6394" width="8.75" style="136"/>
    <col min="6395" max="6395" width="62.75" style="136" customWidth="1"/>
    <col min="6396" max="6397" width="13.25" style="136" customWidth="1"/>
    <col min="6398" max="6398" width="10.5" style="136" customWidth="1"/>
    <col min="6399" max="6399" width="12.25" style="136" customWidth="1"/>
    <col min="6400" max="6400" width="8.75" style="136" hidden="1" customWidth="1"/>
    <col min="6401" max="6417" width="9" style="136" customWidth="1"/>
    <col min="6418" max="6650" width="8.75" style="136"/>
    <col min="6651" max="6651" width="62.75" style="136" customWidth="1"/>
    <col min="6652" max="6653" width="13.25" style="136" customWidth="1"/>
    <col min="6654" max="6654" width="10.5" style="136" customWidth="1"/>
    <col min="6655" max="6655" width="12.25" style="136" customWidth="1"/>
    <col min="6656" max="6656" width="8.75" style="136" hidden="1" customWidth="1"/>
    <col min="6657" max="6673" width="9" style="136" customWidth="1"/>
    <col min="6674" max="6906" width="8.75" style="136"/>
    <col min="6907" max="6907" width="62.75" style="136" customWidth="1"/>
    <col min="6908" max="6909" width="13.25" style="136" customWidth="1"/>
    <col min="6910" max="6910" width="10.5" style="136" customWidth="1"/>
    <col min="6911" max="6911" width="12.25" style="136" customWidth="1"/>
    <col min="6912" max="6912" width="8.75" style="136" hidden="1" customWidth="1"/>
    <col min="6913" max="6929" width="9" style="136" customWidth="1"/>
    <col min="6930" max="7162" width="8.75" style="136"/>
    <col min="7163" max="7163" width="62.75" style="136" customWidth="1"/>
    <col min="7164" max="7165" width="13.25" style="136" customWidth="1"/>
    <col min="7166" max="7166" width="10.5" style="136" customWidth="1"/>
    <col min="7167" max="7167" width="12.25" style="136" customWidth="1"/>
    <col min="7168" max="7168" width="8.75" style="136" hidden="1" customWidth="1"/>
    <col min="7169" max="7185" width="9" style="136" customWidth="1"/>
    <col min="7186" max="7418" width="8.75" style="136"/>
    <col min="7419" max="7419" width="62.75" style="136" customWidth="1"/>
    <col min="7420" max="7421" width="13.25" style="136" customWidth="1"/>
    <col min="7422" max="7422" width="10.5" style="136" customWidth="1"/>
    <col min="7423" max="7423" width="12.25" style="136" customWidth="1"/>
    <col min="7424" max="7424" width="8.75" style="136" hidden="1" customWidth="1"/>
    <col min="7425" max="7441" width="9" style="136" customWidth="1"/>
    <col min="7442" max="7674" width="8.75" style="136"/>
    <col min="7675" max="7675" width="62.75" style="136" customWidth="1"/>
    <col min="7676" max="7677" width="13.25" style="136" customWidth="1"/>
    <col min="7678" max="7678" width="10.5" style="136" customWidth="1"/>
    <col min="7679" max="7679" width="12.25" style="136" customWidth="1"/>
    <col min="7680" max="7680" width="8.75" style="136" hidden="1" customWidth="1"/>
    <col min="7681" max="7697" width="9" style="136" customWidth="1"/>
    <col min="7698" max="7930" width="8.75" style="136"/>
    <col min="7931" max="7931" width="62.75" style="136" customWidth="1"/>
    <col min="7932" max="7933" width="13.25" style="136" customWidth="1"/>
    <col min="7934" max="7934" width="10.5" style="136" customWidth="1"/>
    <col min="7935" max="7935" width="12.25" style="136" customWidth="1"/>
    <col min="7936" max="7936" width="8.75" style="136" hidden="1" customWidth="1"/>
    <col min="7937" max="7953" width="9" style="136" customWidth="1"/>
    <col min="7954" max="8186" width="8.75" style="136"/>
    <col min="8187" max="8187" width="62.75" style="136" customWidth="1"/>
    <col min="8188" max="8189" width="13.25" style="136" customWidth="1"/>
    <col min="8190" max="8190" width="10.5" style="136" customWidth="1"/>
    <col min="8191" max="8191" width="12.25" style="136" customWidth="1"/>
    <col min="8192" max="8192" width="8.75" style="136" hidden="1" customWidth="1"/>
    <col min="8193" max="8209" width="9" style="136" customWidth="1"/>
    <col min="8210" max="8442" width="8.75" style="136"/>
    <col min="8443" max="8443" width="62.75" style="136" customWidth="1"/>
    <col min="8444" max="8445" width="13.25" style="136" customWidth="1"/>
    <col min="8446" max="8446" width="10.5" style="136" customWidth="1"/>
    <col min="8447" max="8447" width="12.25" style="136" customWidth="1"/>
    <col min="8448" max="8448" width="8.75" style="136" hidden="1" customWidth="1"/>
    <col min="8449" max="8465" width="9" style="136" customWidth="1"/>
    <col min="8466" max="8698" width="8.75" style="136"/>
    <col min="8699" max="8699" width="62.75" style="136" customWidth="1"/>
    <col min="8700" max="8701" width="13.25" style="136" customWidth="1"/>
    <col min="8702" max="8702" width="10.5" style="136" customWidth="1"/>
    <col min="8703" max="8703" width="12.25" style="136" customWidth="1"/>
    <col min="8704" max="8704" width="8.75" style="136" hidden="1" customWidth="1"/>
    <col min="8705" max="8721" width="9" style="136" customWidth="1"/>
    <col min="8722" max="8954" width="8.75" style="136"/>
    <col min="8955" max="8955" width="62.75" style="136" customWidth="1"/>
    <col min="8956" max="8957" width="13.25" style="136" customWidth="1"/>
    <col min="8958" max="8958" width="10.5" style="136" customWidth="1"/>
    <col min="8959" max="8959" width="12.25" style="136" customWidth="1"/>
    <col min="8960" max="8960" width="8.75" style="136" hidden="1" customWidth="1"/>
    <col min="8961" max="8977" width="9" style="136" customWidth="1"/>
    <col min="8978" max="9210" width="8.75" style="136"/>
    <col min="9211" max="9211" width="62.75" style="136" customWidth="1"/>
    <col min="9212" max="9213" width="13.25" style="136" customWidth="1"/>
    <col min="9214" max="9214" width="10.5" style="136" customWidth="1"/>
    <col min="9215" max="9215" width="12.25" style="136" customWidth="1"/>
    <col min="9216" max="9216" width="8.75" style="136" hidden="1" customWidth="1"/>
    <col min="9217" max="9233" width="9" style="136" customWidth="1"/>
    <col min="9234" max="9466" width="8.75" style="136"/>
    <col min="9467" max="9467" width="62.75" style="136" customWidth="1"/>
    <col min="9468" max="9469" width="13.25" style="136" customWidth="1"/>
    <col min="9470" max="9470" width="10.5" style="136" customWidth="1"/>
    <col min="9471" max="9471" width="12.25" style="136" customWidth="1"/>
    <col min="9472" max="9472" width="8.75" style="136" hidden="1" customWidth="1"/>
    <col min="9473" max="9489" width="9" style="136" customWidth="1"/>
    <col min="9490" max="9722" width="8.75" style="136"/>
    <col min="9723" max="9723" width="62.75" style="136" customWidth="1"/>
    <col min="9724" max="9725" width="13.25" style="136" customWidth="1"/>
    <col min="9726" max="9726" width="10.5" style="136" customWidth="1"/>
    <col min="9727" max="9727" width="12.25" style="136" customWidth="1"/>
    <col min="9728" max="9728" width="8.75" style="136" hidden="1" customWidth="1"/>
    <col min="9729" max="9745" width="9" style="136" customWidth="1"/>
    <col min="9746" max="9978" width="8.75" style="136"/>
    <col min="9979" max="9979" width="62.75" style="136" customWidth="1"/>
    <col min="9980" max="9981" width="13.25" style="136" customWidth="1"/>
    <col min="9982" max="9982" width="10.5" style="136" customWidth="1"/>
    <col min="9983" max="9983" width="12.25" style="136" customWidth="1"/>
    <col min="9984" max="9984" width="8.75" style="136" hidden="1" customWidth="1"/>
    <col min="9985" max="10001" width="9" style="136" customWidth="1"/>
    <col min="10002" max="10234" width="8.75" style="136"/>
    <col min="10235" max="10235" width="62.75" style="136" customWidth="1"/>
    <col min="10236" max="10237" width="13.25" style="136" customWidth="1"/>
    <col min="10238" max="10238" width="10.5" style="136" customWidth="1"/>
    <col min="10239" max="10239" width="12.25" style="136" customWidth="1"/>
    <col min="10240" max="10240" width="8.75" style="136" hidden="1" customWidth="1"/>
    <col min="10241" max="10257" width="9" style="136" customWidth="1"/>
    <col min="10258" max="10490" width="8.75" style="136"/>
    <col min="10491" max="10491" width="62.75" style="136" customWidth="1"/>
    <col min="10492" max="10493" width="13.25" style="136" customWidth="1"/>
    <col min="10494" max="10494" width="10.5" style="136" customWidth="1"/>
    <col min="10495" max="10495" width="12.25" style="136" customWidth="1"/>
    <col min="10496" max="10496" width="8.75" style="136" hidden="1" customWidth="1"/>
    <col min="10497" max="10513" width="9" style="136" customWidth="1"/>
    <col min="10514" max="10746" width="8.75" style="136"/>
    <col min="10747" max="10747" width="62.75" style="136" customWidth="1"/>
    <col min="10748" max="10749" width="13.25" style="136" customWidth="1"/>
    <col min="10750" max="10750" width="10.5" style="136" customWidth="1"/>
    <col min="10751" max="10751" width="12.25" style="136" customWidth="1"/>
    <col min="10752" max="10752" width="8.75" style="136" hidden="1" customWidth="1"/>
    <col min="10753" max="10769" width="9" style="136" customWidth="1"/>
    <col min="10770" max="11002" width="8.75" style="136"/>
    <col min="11003" max="11003" width="62.75" style="136" customWidth="1"/>
    <col min="11004" max="11005" width="13.25" style="136" customWidth="1"/>
    <col min="11006" max="11006" width="10.5" style="136" customWidth="1"/>
    <col min="11007" max="11007" width="12.25" style="136" customWidth="1"/>
    <col min="11008" max="11008" width="8.75" style="136" hidden="1" customWidth="1"/>
    <col min="11009" max="11025" width="9" style="136" customWidth="1"/>
    <col min="11026" max="11258" width="8.75" style="136"/>
    <col min="11259" max="11259" width="62.75" style="136" customWidth="1"/>
    <col min="11260" max="11261" width="13.25" style="136" customWidth="1"/>
    <col min="11262" max="11262" width="10.5" style="136" customWidth="1"/>
    <col min="11263" max="11263" width="12.25" style="136" customWidth="1"/>
    <col min="11264" max="11264" width="8.75" style="136" hidden="1" customWidth="1"/>
    <col min="11265" max="11281" width="9" style="136" customWidth="1"/>
    <col min="11282" max="11514" width="8.75" style="136"/>
    <col min="11515" max="11515" width="62.75" style="136" customWidth="1"/>
    <col min="11516" max="11517" width="13.25" style="136" customWidth="1"/>
    <col min="11518" max="11518" width="10.5" style="136" customWidth="1"/>
    <col min="11519" max="11519" width="12.25" style="136" customWidth="1"/>
    <col min="11520" max="11520" width="8.75" style="136" hidden="1" customWidth="1"/>
    <col min="11521" max="11537" width="9" style="136" customWidth="1"/>
    <col min="11538" max="11770" width="8.75" style="136"/>
    <col min="11771" max="11771" width="62.75" style="136" customWidth="1"/>
    <col min="11772" max="11773" width="13.25" style="136" customWidth="1"/>
    <col min="11774" max="11774" width="10.5" style="136" customWidth="1"/>
    <col min="11775" max="11775" width="12.25" style="136" customWidth="1"/>
    <col min="11776" max="11776" width="8.75" style="136" hidden="1" customWidth="1"/>
    <col min="11777" max="11793" width="9" style="136" customWidth="1"/>
    <col min="11794" max="12026" width="8.75" style="136"/>
    <col min="12027" max="12027" width="62.75" style="136" customWidth="1"/>
    <col min="12028" max="12029" width="13.25" style="136" customWidth="1"/>
    <col min="12030" max="12030" width="10.5" style="136" customWidth="1"/>
    <col min="12031" max="12031" width="12.25" style="136" customWidth="1"/>
    <col min="12032" max="12032" width="8.75" style="136" hidden="1" customWidth="1"/>
    <col min="12033" max="12049" width="9" style="136" customWidth="1"/>
    <col min="12050" max="12282" width="8.75" style="136"/>
    <col min="12283" max="12283" width="62.75" style="136" customWidth="1"/>
    <col min="12284" max="12285" width="13.25" style="136" customWidth="1"/>
    <col min="12286" max="12286" width="10.5" style="136" customWidth="1"/>
    <col min="12287" max="12287" width="12.25" style="136" customWidth="1"/>
    <col min="12288" max="12288" width="8.75" style="136" hidden="1" customWidth="1"/>
    <col min="12289" max="12305" width="9" style="136" customWidth="1"/>
    <col min="12306" max="12538" width="8.75" style="136"/>
    <col min="12539" max="12539" width="62.75" style="136" customWidth="1"/>
    <col min="12540" max="12541" width="13.25" style="136" customWidth="1"/>
    <col min="12542" max="12542" width="10.5" style="136" customWidth="1"/>
    <col min="12543" max="12543" width="12.25" style="136" customWidth="1"/>
    <col min="12544" max="12544" width="8.75" style="136" hidden="1" customWidth="1"/>
    <col min="12545" max="12561" width="9" style="136" customWidth="1"/>
    <col min="12562" max="12794" width="8.75" style="136"/>
    <col min="12795" max="12795" width="62.75" style="136" customWidth="1"/>
    <col min="12796" max="12797" width="13.25" style="136" customWidth="1"/>
    <col min="12798" max="12798" width="10.5" style="136" customWidth="1"/>
    <col min="12799" max="12799" width="12.25" style="136" customWidth="1"/>
    <col min="12800" max="12800" width="8.75" style="136" hidden="1" customWidth="1"/>
    <col min="12801" max="12817" width="9" style="136" customWidth="1"/>
    <col min="12818" max="13050" width="8.75" style="136"/>
    <col min="13051" max="13051" width="62.75" style="136" customWidth="1"/>
    <col min="13052" max="13053" width="13.25" style="136" customWidth="1"/>
    <col min="13054" max="13054" width="10.5" style="136" customWidth="1"/>
    <col min="13055" max="13055" width="12.25" style="136" customWidth="1"/>
    <col min="13056" max="13056" width="8.75" style="136" hidden="1" customWidth="1"/>
    <col min="13057" max="13073" width="9" style="136" customWidth="1"/>
    <col min="13074" max="13306" width="8.75" style="136"/>
    <col min="13307" max="13307" width="62.75" style="136" customWidth="1"/>
    <col min="13308" max="13309" width="13.25" style="136" customWidth="1"/>
    <col min="13310" max="13310" width="10.5" style="136" customWidth="1"/>
    <col min="13311" max="13311" width="12.25" style="136" customWidth="1"/>
    <col min="13312" max="13312" width="8.75" style="136" hidden="1" customWidth="1"/>
    <col min="13313" max="13329" width="9" style="136" customWidth="1"/>
    <col min="13330" max="13562" width="8.75" style="136"/>
    <col min="13563" max="13563" width="62.75" style="136" customWidth="1"/>
    <col min="13564" max="13565" width="13.25" style="136" customWidth="1"/>
    <col min="13566" max="13566" width="10.5" style="136" customWidth="1"/>
    <col min="13567" max="13567" width="12.25" style="136" customWidth="1"/>
    <col min="13568" max="13568" width="8.75" style="136" hidden="1" customWidth="1"/>
    <col min="13569" max="13585" width="9" style="136" customWidth="1"/>
    <col min="13586" max="13818" width="8.75" style="136"/>
    <col min="13819" max="13819" width="62.75" style="136" customWidth="1"/>
    <col min="13820" max="13821" width="13.25" style="136" customWidth="1"/>
    <col min="13822" max="13822" width="10.5" style="136" customWidth="1"/>
    <col min="13823" max="13823" width="12.25" style="136" customWidth="1"/>
    <col min="13824" max="13824" width="8.75" style="136" hidden="1" customWidth="1"/>
    <col min="13825" max="13841" width="9" style="136" customWidth="1"/>
    <col min="13842" max="14074" width="8.75" style="136"/>
    <col min="14075" max="14075" width="62.75" style="136" customWidth="1"/>
    <col min="14076" max="14077" width="13.25" style="136" customWidth="1"/>
    <col min="14078" max="14078" width="10.5" style="136" customWidth="1"/>
    <col min="14079" max="14079" width="12.25" style="136" customWidth="1"/>
    <col min="14080" max="14080" width="8.75" style="136" hidden="1" customWidth="1"/>
    <col min="14081" max="14097" width="9" style="136" customWidth="1"/>
    <col min="14098" max="14330" width="8.75" style="136"/>
    <col min="14331" max="14331" width="62.75" style="136" customWidth="1"/>
    <col min="14332" max="14333" width="13.25" style="136" customWidth="1"/>
    <col min="14334" max="14334" width="10.5" style="136" customWidth="1"/>
    <col min="14335" max="14335" width="12.25" style="136" customWidth="1"/>
    <col min="14336" max="14336" width="8.75" style="136" hidden="1" customWidth="1"/>
    <col min="14337" max="14353" width="9" style="136" customWidth="1"/>
    <col min="14354" max="14586" width="8.75" style="136"/>
    <col min="14587" max="14587" width="62.75" style="136" customWidth="1"/>
    <col min="14588" max="14589" width="13.25" style="136" customWidth="1"/>
    <col min="14590" max="14590" width="10.5" style="136" customWidth="1"/>
    <col min="14591" max="14591" width="12.25" style="136" customWidth="1"/>
    <col min="14592" max="14592" width="8.75" style="136" hidden="1" customWidth="1"/>
    <col min="14593" max="14609" width="9" style="136" customWidth="1"/>
    <col min="14610" max="14842" width="8.75" style="136"/>
    <col min="14843" max="14843" width="62.75" style="136" customWidth="1"/>
    <col min="14844" max="14845" width="13.25" style="136" customWidth="1"/>
    <col min="14846" max="14846" width="10.5" style="136" customWidth="1"/>
    <col min="14847" max="14847" width="12.25" style="136" customWidth="1"/>
    <col min="14848" max="14848" width="8.75" style="136" hidden="1" customWidth="1"/>
    <col min="14849" max="14865" width="9" style="136" customWidth="1"/>
    <col min="14866" max="15098" width="8.75" style="136"/>
    <col min="15099" max="15099" width="62.75" style="136" customWidth="1"/>
    <col min="15100" max="15101" width="13.25" style="136" customWidth="1"/>
    <col min="15102" max="15102" width="10.5" style="136" customWidth="1"/>
    <col min="15103" max="15103" width="12.25" style="136" customWidth="1"/>
    <col min="15104" max="15104" width="8.75" style="136" hidden="1" customWidth="1"/>
    <col min="15105" max="15121" width="9" style="136" customWidth="1"/>
    <col min="15122" max="15354" width="8.75" style="136"/>
    <col min="15355" max="15355" width="62.75" style="136" customWidth="1"/>
    <col min="15356" max="15357" width="13.25" style="136" customWidth="1"/>
    <col min="15358" max="15358" width="10.5" style="136" customWidth="1"/>
    <col min="15359" max="15359" width="12.25" style="136" customWidth="1"/>
    <col min="15360" max="15360" width="8.75" style="136" hidden="1" customWidth="1"/>
    <col min="15361" max="15377" width="9" style="136" customWidth="1"/>
    <col min="15378" max="15610" width="8.75" style="136"/>
    <col min="15611" max="15611" width="62.75" style="136" customWidth="1"/>
    <col min="15612" max="15613" width="13.25" style="136" customWidth="1"/>
    <col min="15614" max="15614" width="10.5" style="136" customWidth="1"/>
    <col min="15615" max="15615" width="12.25" style="136" customWidth="1"/>
    <col min="15616" max="15616" width="8.75" style="136" hidden="1" customWidth="1"/>
    <col min="15617" max="15633" width="9" style="136" customWidth="1"/>
    <col min="15634" max="15866" width="8.75" style="136"/>
    <col min="15867" max="15867" width="62.75" style="136" customWidth="1"/>
    <col min="15868" max="15869" width="13.25" style="136" customWidth="1"/>
    <col min="15870" max="15870" width="10.5" style="136" customWidth="1"/>
    <col min="15871" max="15871" width="12.25" style="136" customWidth="1"/>
    <col min="15872" max="15872" width="8.75" style="136" hidden="1" customWidth="1"/>
    <col min="15873" max="15889" width="9" style="136" customWidth="1"/>
    <col min="15890" max="16122" width="8.75" style="136"/>
    <col min="16123" max="16123" width="62.75" style="136" customWidth="1"/>
    <col min="16124" max="16125" width="13.25" style="136" customWidth="1"/>
    <col min="16126" max="16126" width="10.5" style="136" customWidth="1"/>
    <col min="16127" max="16127" width="12.25" style="136" customWidth="1"/>
    <col min="16128" max="16128" width="8.75" style="136" hidden="1" customWidth="1"/>
    <col min="16129" max="16145" width="9" style="136" customWidth="1"/>
    <col min="16146" max="16384" width="8.75" style="136"/>
  </cols>
  <sheetData>
    <row r="1" spans="1:7">
      <c r="A1" s="161" t="s">
        <v>388</v>
      </c>
    </row>
    <row r="2" spans="1:7" ht="31.5" customHeight="1">
      <c r="A2" s="360" t="s">
        <v>1048</v>
      </c>
      <c r="B2" s="360"/>
      <c r="C2" s="360"/>
      <c r="D2" s="360"/>
      <c r="E2" s="360"/>
      <c r="F2" s="360"/>
    </row>
    <row r="3" spans="1:7" s="140" customFormat="1" ht="15" customHeight="1">
      <c r="A3" s="139"/>
      <c r="F3" s="162" t="s">
        <v>29</v>
      </c>
    </row>
    <row r="4" spans="1:7" s="159" customFormat="1" ht="52.5" customHeight="1">
      <c r="A4" s="100" t="s">
        <v>283</v>
      </c>
      <c r="B4" s="101" t="s">
        <v>284</v>
      </c>
      <c r="C4" s="101" t="s">
        <v>285</v>
      </c>
      <c r="D4" s="101" t="s">
        <v>470</v>
      </c>
      <c r="E4" s="85" t="s">
        <v>286</v>
      </c>
      <c r="F4" s="85" t="s">
        <v>287</v>
      </c>
      <c r="G4" s="247" t="s">
        <v>472</v>
      </c>
    </row>
    <row r="5" spans="1:7" s="159" customFormat="1" ht="20.100000000000001" customHeight="1">
      <c r="A5" s="73" t="s">
        <v>175</v>
      </c>
      <c r="B5" s="103">
        <v>94</v>
      </c>
      <c r="C5" s="103">
        <v>94</v>
      </c>
      <c r="D5" s="103"/>
      <c r="E5" s="255"/>
      <c r="F5" s="255">
        <f>C5/G5*100%</f>
        <v>1.5161</v>
      </c>
      <c r="G5" s="269">
        <v>62</v>
      </c>
    </row>
    <row r="6" spans="1:7" s="159" customFormat="1" ht="20.100000000000001" customHeight="1">
      <c r="A6" s="73" t="s">
        <v>176</v>
      </c>
      <c r="B6" s="103">
        <v>4236</v>
      </c>
      <c r="C6" s="103">
        <v>3705</v>
      </c>
      <c r="D6" s="103"/>
      <c r="E6" s="255"/>
      <c r="F6" s="255">
        <f t="shared" ref="F6:F25" si="0">C6/G6*100%</f>
        <v>1.3861000000000001</v>
      </c>
      <c r="G6" s="269">
        <v>2673</v>
      </c>
    </row>
    <row r="7" spans="1:7" s="159" customFormat="1" ht="20.100000000000001" customHeight="1">
      <c r="A7" s="73" t="s">
        <v>177</v>
      </c>
      <c r="B7" s="103">
        <v>0</v>
      </c>
      <c r="C7" s="103">
        <v>0</v>
      </c>
      <c r="D7" s="103"/>
      <c r="E7" s="255"/>
      <c r="F7" s="255"/>
      <c r="G7" s="269">
        <v>0</v>
      </c>
    </row>
    <row r="8" spans="1:7" s="159" customFormat="1" ht="20.100000000000001" customHeight="1">
      <c r="A8" s="73" t="s">
        <v>178</v>
      </c>
      <c r="B8" s="103">
        <v>36527</v>
      </c>
      <c r="C8" s="103">
        <v>35823</v>
      </c>
      <c r="D8" s="103">
        <v>51461</v>
      </c>
      <c r="E8" s="255">
        <f t="shared" ref="E8:E25" si="1">C8/D8*100%</f>
        <v>0.7</v>
      </c>
      <c r="F8" s="255">
        <f t="shared" si="0"/>
        <v>0.46589999999999998</v>
      </c>
      <c r="G8" s="269">
        <v>76897</v>
      </c>
    </row>
    <row r="9" spans="1:7" s="159" customFormat="1" ht="20.100000000000001" customHeight="1">
      <c r="A9" s="73" t="s">
        <v>179</v>
      </c>
      <c r="B9" s="103">
        <v>2877</v>
      </c>
      <c r="C9" s="103">
        <v>1874</v>
      </c>
      <c r="D9" s="103">
        <v>400</v>
      </c>
      <c r="E9" s="255">
        <f t="shared" si="1"/>
        <v>4.7</v>
      </c>
      <c r="F9" s="255">
        <f t="shared" si="0"/>
        <v>0.86560000000000004</v>
      </c>
      <c r="G9" s="269">
        <v>2165</v>
      </c>
    </row>
    <row r="10" spans="1:7" s="159" customFormat="1" ht="20.100000000000001" customHeight="1">
      <c r="A10" s="73" t="s">
        <v>180</v>
      </c>
      <c r="B10" s="103">
        <v>30400</v>
      </c>
      <c r="C10" s="103">
        <v>30400</v>
      </c>
      <c r="D10" s="103">
        <v>6100</v>
      </c>
      <c r="E10" s="255">
        <f t="shared" si="1"/>
        <v>5</v>
      </c>
      <c r="F10" s="255"/>
      <c r="G10" s="269">
        <v>0</v>
      </c>
    </row>
    <row r="11" spans="1:7" s="159" customFormat="1" ht="20.100000000000001" customHeight="1">
      <c r="A11" s="73" t="s">
        <v>181</v>
      </c>
      <c r="B11" s="103">
        <v>0</v>
      </c>
      <c r="C11" s="103">
        <v>0</v>
      </c>
      <c r="D11" s="103"/>
      <c r="E11" s="255"/>
      <c r="F11" s="255"/>
      <c r="G11" s="269">
        <v>0</v>
      </c>
    </row>
    <row r="12" spans="1:7" s="159" customFormat="1" ht="20.100000000000001" customHeight="1">
      <c r="A12" s="73" t="s">
        <v>182</v>
      </c>
      <c r="B12" s="103"/>
      <c r="C12" s="103"/>
      <c r="D12" s="103"/>
      <c r="E12" s="255"/>
      <c r="F12" s="255">
        <f t="shared" si="0"/>
        <v>0</v>
      </c>
      <c r="G12" s="269">
        <v>11148</v>
      </c>
    </row>
    <row r="13" spans="1:7" s="159" customFormat="1" ht="20.100000000000001" customHeight="1">
      <c r="A13" s="73" t="s">
        <v>183</v>
      </c>
      <c r="B13" s="103">
        <v>91369</v>
      </c>
      <c r="C13" s="103">
        <v>90541</v>
      </c>
      <c r="D13" s="103">
        <v>21301</v>
      </c>
      <c r="E13" s="255">
        <f t="shared" si="1"/>
        <v>4.3</v>
      </c>
      <c r="F13" s="255">
        <f t="shared" si="0"/>
        <v>24.3324</v>
      </c>
      <c r="G13" s="269">
        <v>3721</v>
      </c>
    </row>
    <row r="14" spans="1:7" s="159" customFormat="1" ht="20.100000000000001" customHeight="1">
      <c r="A14" s="73" t="s">
        <v>184</v>
      </c>
      <c r="B14" s="103">
        <v>6070</v>
      </c>
      <c r="C14" s="103">
        <v>6070</v>
      </c>
      <c r="D14" s="103">
        <v>5000</v>
      </c>
      <c r="E14" s="255">
        <f t="shared" si="1"/>
        <v>1.2</v>
      </c>
      <c r="F14" s="255">
        <f t="shared" si="0"/>
        <v>189.6875</v>
      </c>
      <c r="G14" s="269">
        <v>32</v>
      </c>
    </row>
    <row r="15" spans="1:7" s="159" customFormat="1" ht="20.100000000000001" customHeight="1">
      <c r="A15" s="73" t="s">
        <v>185</v>
      </c>
      <c r="B15" s="103">
        <v>136</v>
      </c>
      <c r="C15" s="103">
        <v>136</v>
      </c>
      <c r="D15" s="103">
        <v>54</v>
      </c>
      <c r="E15" s="255">
        <f t="shared" si="1"/>
        <v>2.5</v>
      </c>
      <c r="F15" s="255"/>
      <c r="G15" s="269"/>
    </row>
    <row r="16" spans="1:7" s="159" customFormat="1" ht="20.100000000000001" customHeight="1">
      <c r="A16" s="73" t="s">
        <v>455</v>
      </c>
      <c r="B16" s="103">
        <v>6768</v>
      </c>
      <c r="C16" s="103">
        <v>6768</v>
      </c>
      <c r="D16" s="103"/>
      <c r="E16" s="255"/>
      <c r="F16" s="255"/>
      <c r="G16" s="269"/>
    </row>
    <row r="17" spans="1:7" s="160" customFormat="1" ht="20.100000000000001" customHeight="1">
      <c r="A17" s="144" t="s">
        <v>186</v>
      </c>
      <c r="B17" s="106">
        <f>SUM(B5:B16)</f>
        <v>178477</v>
      </c>
      <c r="C17" s="106">
        <f>SUM(C5:C16)</f>
        <v>175411</v>
      </c>
      <c r="D17" s="106">
        <f>SUM(D8:D15)</f>
        <v>84316</v>
      </c>
      <c r="E17" s="255">
        <f t="shared" si="1"/>
        <v>2.1</v>
      </c>
      <c r="F17" s="255">
        <f t="shared" si="0"/>
        <v>1.8140000000000001</v>
      </c>
      <c r="G17" s="270">
        <f>SUM(G5:G15)</f>
        <v>96698</v>
      </c>
    </row>
    <row r="18" spans="1:7" s="160" customFormat="1" ht="20.100000000000001" customHeight="1">
      <c r="A18" s="145" t="s">
        <v>55</v>
      </c>
      <c r="B18" s="106"/>
      <c r="C18" s="106"/>
      <c r="D18" s="106"/>
      <c r="E18" s="104"/>
      <c r="F18" s="255"/>
      <c r="G18" s="270"/>
    </row>
    <row r="19" spans="1:7" s="160" customFormat="1" ht="20.100000000000001" customHeight="1">
      <c r="A19" s="145" t="s">
        <v>56</v>
      </c>
      <c r="B19" s="106"/>
      <c r="C19" s="106">
        <f>SUM(C20:C24)</f>
        <v>79670</v>
      </c>
      <c r="D19" s="106">
        <f>SUM(D21:D23)</f>
        <v>90285</v>
      </c>
      <c r="E19" s="255">
        <f t="shared" si="1"/>
        <v>0.9</v>
      </c>
      <c r="F19" s="255">
        <f t="shared" si="0"/>
        <v>1.3292999999999999</v>
      </c>
      <c r="G19" s="270">
        <v>59933</v>
      </c>
    </row>
    <row r="20" spans="1:7" s="159" customFormat="1" ht="20.100000000000001" customHeight="1">
      <c r="A20" s="146" t="s">
        <v>389</v>
      </c>
      <c r="B20" s="103"/>
      <c r="C20" s="103">
        <v>26</v>
      </c>
      <c r="D20" s="103"/>
      <c r="E20" s="255"/>
      <c r="F20" s="255"/>
      <c r="G20" s="269"/>
    </row>
    <row r="21" spans="1:7" s="159" customFormat="1" ht="20.100000000000001" customHeight="1">
      <c r="A21" s="146" t="s">
        <v>200</v>
      </c>
      <c r="B21" s="103"/>
      <c r="C21" s="103">
        <v>46450</v>
      </c>
      <c r="D21" s="103">
        <v>78234</v>
      </c>
      <c r="E21" s="255">
        <f t="shared" si="1"/>
        <v>0.6</v>
      </c>
      <c r="F21" s="255">
        <f t="shared" si="0"/>
        <v>0.84560000000000002</v>
      </c>
      <c r="G21" s="269">
        <v>54933</v>
      </c>
    </row>
    <row r="22" spans="1:7" s="159" customFormat="1" ht="20.100000000000001" customHeight="1">
      <c r="A22" s="146" t="s">
        <v>390</v>
      </c>
      <c r="B22" s="103"/>
      <c r="C22" s="103"/>
      <c r="D22" s="103"/>
      <c r="E22" s="255"/>
      <c r="F22" s="255"/>
      <c r="G22" s="269"/>
    </row>
    <row r="23" spans="1:7" s="159" customFormat="1" ht="20.100000000000001" customHeight="1">
      <c r="A23" s="146" t="s">
        <v>456</v>
      </c>
      <c r="B23" s="103"/>
      <c r="C23" s="103">
        <v>30128</v>
      </c>
      <c r="D23" s="103">
        <v>12051</v>
      </c>
      <c r="E23" s="255">
        <f t="shared" si="1"/>
        <v>2.5</v>
      </c>
      <c r="F23" s="255"/>
      <c r="G23" s="269"/>
    </row>
    <row r="24" spans="1:7" s="159" customFormat="1" ht="20.100000000000001" customHeight="1">
      <c r="A24" s="146" t="s">
        <v>391</v>
      </c>
      <c r="B24" s="103"/>
      <c r="C24" s="103">
        <v>3066</v>
      </c>
      <c r="D24" s="103"/>
      <c r="E24" s="255"/>
      <c r="F24" s="255">
        <f t="shared" si="0"/>
        <v>0.61319999999999997</v>
      </c>
      <c r="G24" s="269">
        <v>5000</v>
      </c>
    </row>
    <row r="25" spans="1:7" s="160" customFormat="1" ht="20.100000000000001" customHeight="1">
      <c r="A25" s="144" t="s">
        <v>57</v>
      </c>
      <c r="B25" s="106"/>
      <c r="C25" s="106">
        <f>SUM(C17,C20:C24)</f>
        <v>255081</v>
      </c>
      <c r="D25" s="106">
        <f>SUM(D17,D20:D24)</f>
        <v>174601</v>
      </c>
      <c r="E25" s="255">
        <f t="shared" si="1"/>
        <v>1.5</v>
      </c>
      <c r="F25" s="255">
        <f t="shared" si="0"/>
        <v>1.6285000000000001</v>
      </c>
      <c r="G25" s="270">
        <v>156631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rstPageNumber="42" fitToHeight="0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34"/>
  <sheetViews>
    <sheetView showZeros="0" topLeftCell="A10" workbookViewId="0">
      <selection activeCell="F25" sqref="F25:F27"/>
    </sheetView>
  </sheetViews>
  <sheetFormatPr defaultColWidth="9" defaultRowHeight="13.5"/>
  <cols>
    <col min="1" max="1" width="40.75" style="143" customWidth="1"/>
    <col min="2" max="2" width="11.5" style="143" customWidth="1"/>
    <col min="3" max="3" width="9.75" style="148" customWidth="1"/>
    <col min="4" max="4" width="11.375" style="148" customWidth="1"/>
    <col min="5" max="7" width="13.25" style="148" customWidth="1"/>
    <col min="8" max="256" width="9" style="143"/>
    <col min="257" max="257" width="44.25" style="143" customWidth="1"/>
    <col min="258" max="259" width="13.25" style="143" customWidth="1"/>
    <col min="260" max="260" width="10.375" style="143" customWidth="1"/>
    <col min="261" max="261" width="12.125" style="143" customWidth="1"/>
    <col min="262" max="262" width="9" style="143" hidden="1" customWidth="1"/>
    <col min="263" max="512" width="9" style="143"/>
    <col min="513" max="513" width="44.25" style="143" customWidth="1"/>
    <col min="514" max="515" width="13.25" style="143" customWidth="1"/>
    <col min="516" max="516" width="10.375" style="143" customWidth="1"/>
    <col min="517" max="517" width="12.125" style="143" customWidth="1"/>
    <col min="518" max="518" width="9" style="143" hidden="1" customWidth="1"/>
    <col min="519" max="768" width="9" style="143"/>
    <col min="769" max="769" width="44.25" style="143" customWidth="1"/>
    <col min="770" max="771" width="13.25" style="143" customWidth="1"/>
    <col min="772" max="772" width="10.375" style="143" customWidth="1"/>
    <col min="773" max="773" width="12.125" style="143" customWidth="1"/>
    <col min="774" max="774" width="9" style="143" hidden="1" customWidth="1"/>
    <col min="775" max="1024" width="9" style="143"/>
    <col min="1025" max="1025" width="44.25" style="143" customWidth="1"/>
    <col min="1026" max="1027" width="13.25" style="143" customWidth="1"/>
    <col min="1028" max="1028" width="10.375" style="143" customWidth="1"/>
    <col min="1029" max="1029" width="12.125" style="143" customWidth="1"/>
    <col min="1030" max="1030" width="9" style="143" hidden="1" customWidth="1"/>
    <col min="1031" max="1280" width="9" style="143"/>
    <col min="1281" max="1281" width="44.25" style="143" customWidth="1"/>
    <col min="1282" max="1283" width="13.25" style="143" customWidth="1"/>
    <col min="1284" max="1284" width="10.375" style="143" customWidth="1"/>
    <col min="1285" max="1285" width="12.125" style="143" customWidth="1"/>
    <col min="1286" max="1286" width="9" style="143" hidden="1" customWidth="1"/>
    <col min="1287" max="1536" width="9" style="143"/>
    <col min="1537" max="1537" width="44.25" style="143" customWidth="1"/>
    <col min="1538" max="1539" width="13.25" style="143" customWidth="1"/>
    <col min="1540" max="1540" width="10.375" style="143" customWidth="1"/>
    <col min="1541" max="1541" width="12.125" style="143" customWidth="1"/>
    <col min="1542" max="1542" width="9" style="143" hidden="1" customWidth="1"/>
    <col min="1543" max="1792" width="9" style="143"/>
    <col min="1793" max="1793" width="44.25" style="143" customWidth="1"/>
    <col min="1794" max="1795" width="13.25" style="143" customWidth="1"/>
    <col min="1796" max="1796" width="10.375" style="143" customWidth="1"/>
    <col min="1797" max="1797" width="12.125" style="143" customWidth="1"/>
    <col min="1798" max="1798" width="9" style="143" hidden="1" customWidth="1"/>
    <col min="1799" max="2048" width="9" style="143"/>
    <col min="2049" max="2049" width="44.25" style="143" customWidth="1"/>
    <col min="2050" max="2051" width="13.25" style="143" customWidth="1"/>
    <col min="2052" max="2052" width="10.375" style="143" customWidth="1"/>
    <col min="2053" max="2053" width="12.125" style="143" customWidth="1"/>
    <col min="2054" max="2054" width="9" style="143" hidden="1" customWidth="1"/>
    <col min="2055" max="2304" width="9" style="143"/>
    <col min="2305" max="2305" width="44.25" style="143" customWidth="1"/>
    <col min="2306" max="2307" width="13.25" style="143" customWidth="1"/>
    <col min="2308" max="2308" width="10.375" style="143" customWidth="1"/>
    <col min="2309" max="2309" width="12.125" style="143" customWidth="1"/>
    <col min="2310" max="2310" width="9" style="143" hidden="1" customWidth="1"/>
    <col min="2311" max="2560" width="9" style="143"/>
    <col min="2561" max="2561" width="44.25" style="143" customWidth="1"/>
    <col min="2562" max="2563" width="13.25" style="143" customWidth="1"/>
    <col min="2564" max="2564" width="10.375" style="143" customWidth="1"/>
    <col min="2565" max="2565" width="12.125" style="143" customWidth="1"/>
    <col min="2566" max="2566" width="9" style="143" hidden="1" customWidth="1"/>
    <col min="2567" max="2816" width="9" style="143"/>
    <col min="2817" max="2817" width="44.25" style="143" customWidth="1"/>
    <col min="2818" max="2819" width="13.25" style="143" customWidth="1"/>
    <col min="2820" max="2820" width="10.375" style="143" customWidth="1"/>
    <col min="2821" max="2821" width="12.125" style="143" customWidth="1"/>
    <col min="2822" max="2822" width="9" style="143" hidden="1" customWidth="1"/>
    <col min="2823" max="3072" width="9" style="143"/>
    <col min="3073" max="3073" width="44.25" style="143" customWidth="1"/>
    <col min="3074" max="3075" width="13.25" style="143" customWidth="1"/>
    <col min="3076" max="3076" width="10.375" style="143" customWidth="1"/>
    <col min="3077" max="3077" width="12.125" style="143" customWidth="1"/>
    <col min="3078" max="3078" width="9" style="143" hidden="1" customWidth="1"/>
    <col min="3079" max="3328" width="9" style="143"/>
    <col min="3329" max="3329" width="44.25" style="143" customWidth="1"/>
    <col min="3330" max="3331" width="13.25" style="143" customWidth="1"/>
    <col min="3332" max="3332" width="10.375" style="143" customWidth="1"/>
    <col min="3333" max="3333" width="12.125" style="143" customWidth="1"/>
    <col min="3334" max="3334" width="9" style="143" hidden="1" customWidth="1"/>
    <col min="3335" max="3584" width="9" style="143"/>
    <col min="3585" max="3585" width="44.25" style="143" customWidth="1"/>
    <col min="3586" max="3587" width="13.25" style="143" customWidth="1"/>
    <col min="3588" max="3588" width="10.375" style="143" customWidth="1"/>
    <col min="3589" max="3589" width="12.125" style="143" customWidth="1"/>
    <col min="3590" max="3590" width="9" style="143" hidden="1" customWidth="1"/>
    <col min="3591" max="3840" width="9" style="143"/>
    <col min="3841" max="3841" width="44.25" style="143" customWidth="1"/>
    <col min="3842" max="3843" width="13.25" style="143" customWidth="1"/>
    <col min="3844" max="3844" width="10.375" style="143" customWidth="1"/>
    <col min="3845" max="3845" width="12.125" style="143" customWidth="1"/>
    <col min="3846" max="3846" width="9" style="143" hidden="1" customWidth="1"/>
    <col min="3847" max="4096" width="9" style="143"/>
    <col min="4097" max="4097" width="44.25" style="143" customWidth="1"/>
    <col min="4098" max="4099" width="13.25" style="143" customWidth="1"/>
    <col min="4100" max="4100" width="10.375" style="143" customWidth="1"/>
    <col min="4101" max="4101" width="12.125" style="143" customWidth="1"/>
    <col min="4102" max="4102" width="9" style="143" hidden="1" customWidth="1"/>
    <col min="4103" max="4352" width="9" style="143"/>
    <col min="4353" max="4353" width="44.25" style="143" customWidth="1"/>
    <col min="4354" max="4355" width="13.25" style="143" customWidth="1"/>
    <col min="4356" max="4356" width="10.375" style="143" customWidth="1"/>
    <col min="4357" max="4357" width="12.125" style="143" customWidth="1"/>
    <col min="4358" max="4358" width="9" style="143" hidden="1" customWidth="1"/>
    <col min="4359" max="4608" width="9" style="143"/>
    <col min="4609" max="4609" width="44.25" style="143" customWidth="1"/>
    <col min="4610" max="4611" width="13.25" style="143" customWidth="1"/>
    <col min="4612" max="4612" width="10.375" style="143" customWidth="1"/>
    <col min="4613" max="4613" width="12.125" style="143" customWidth="1"/>
    <col min="4614" max="4614" width="9" style="143" hidden="1" customWidth="1"/>
    <col min="4615" max="4864" width="9" style="143"/>
    <col min="4865" max="4865" width="44.25" style="143" customWidth="1"/>
    <col min="4866" max="4867" width="13.25" style="143" customWidth="1"/>
    <col min="4868" max="4868" width="10.375" style="143" customWidth="1"/>
    <col min="4869" max="4869" width="12.125" style="143" customWidth="1"/>
    <col min="4870" max="4870" width="9" style="143" hidden="1" customWidth="1"/>
    <col min="4871" max="5120" width="9" style="143"/>
    <col min="5121" max="5121" width="44.25" style="143" customWidth="1"/>
    <col min="5122" max="5123" width="13.25" style="143" customWidth="1"/>
    <col min="5124" max="5124" width="10.375" style="143" customWidth="1"/>
    <col min="5125" max="5125" width="12.125" style="143" customWidth="1"/>
    <col min="5126" max="5126" width="9" style="143" hidden="1" customWidth="1"/>
    <col min="5127" max="5376" width="9" style="143"/>
    <col min="5377" max="5377" width="44.25" style="143" customWidth="1"/>
    <col min="5378" max="5379" width="13.25" style="143" customWidth="1"/>
    <col min="5380" max="5380" width="10.375" style="143" customWidth="1"/>
    <col min="5381" max="5381" width="12.125" style="143" customWidth="1"/>
    <col min="5382" max="5382" width="9" style="143" hidden="1" customWidth="1"/>
    <col min="5383" max="5632" width="9" style="143"/>
    <col min="5633" max="5633" width="44.25" style="143" customWidth="1"/>
    <col min="5634" max="5635" width="13.25" style="143" customWidth="1"/>
    <col min="5636" max="5636" width="10.375" style="143" customWidth="1"/>
    <col min="5637" max="5637" width="12.125" style="143" customWidth="1"/>
    <col min="5638" max="5638" width="9" style="143" hidden="1" customWidth="1"/>
    <col min="5639" max="5888" width="9" style="143"/>
    <col min="5889" max="5889" width="44.25" style="143" customWidth="1"/>
    <col min="5890" max="5891" width="13.25" style="143" customWidth="1"/>
    <col min="5892" max="5892" width="10.375" style="143" customWidth="1"/>
    <col min="5893" max="5893" width="12.125" style="143" customWidth="1"/>
    <col min="5894" max="5894" width="9" style="143" hidden="1" customWidth="1"/>
    <col min="5895" max="6144" width="9" style="143"/>
    <col min="6145" max="6145" width="44.25" style="143" customWidth="1"/>
    <col min="6146" max="6147" width="13.25" style="143" customWidth="1"/>
    <col min="6148" max="6148" width="10.375" style="143" customWidth="1"/>
    <col min="6149" max="6149" width="12.125" style="143" customWidth="1"/>
    <col min="6150" max="6150" width="9" style="143" hidden="1" customWidth="1"/>
    <col min="6151" max="6400" width="9" style="143"/>
    <col min="6401" max="6401" width="44.25" style="143" customWidth="1"/>
    <col min="6402" max="6403" width="13.25" style="143" customWidth="1"/>
    <col min="6404" max="6404" width="10.375" style="143" customWidth="1"/>
    <col min="6405" max="6405" width="12.125" style="143" customWidth="1"/>
    <col min="6406" max="6406" width="9" style="143" hidden="1" customWidth="1"/>
    <col min="6407" max="6656" width="9" style="143"/>
    <col min="6657" max="6657" width="44.25" style="143" customWidth="1"/>
    <col min="6658" max="6659" width="13.25" style="143" customWidth="1"/>
    <col min="6660" max="6660" width="10.375" style="143" customWidth="1"/>
    <col min="6661" max="6661" width="12.125" style="143" customWidth="1"/>
    <col min="6662" max="6662" width="9" style="143" hidden="1" customWidth="1"/>
    <col min="6663" max="6912" width="9" style="143"/>
    <col min="6913" max="6913" width="44.25" style="143" customWidth="1"/>
    <col min="6914" max="6915" width="13.25" style="143" customWidth="1"/>
    <col min="6916" max="6916" width="10.375" style="143" customWidth="1"/>
    <col min="6917" max="6917" width="12.125" style="143" customWidth="1"/>
    <col min="6918" max="6918" width="9" style="143" hidden="1" customWidth="1"/>
    <col min="6919" max="7168" width="9" style="143"/>
    <col min="7169" max="7169" width="44.25" style="143" customWidth="1"/>
    <col min="7170" max="7171" width="13.25" style="143" customWidth="1"/>
    <col min="7172" max="7172" width="10.375" style="143" customWidth="1"/>
    <col min="7173" max="7173" width="12.125" style="143" customWidth="1"/>
    <col min="7174" max="7174" width="9" style="143" hidden="1" customWidth="1"/>
    <col min="7175" max="7424" width="9" style="143"/>
    <col min="7425" max="7425" width="44.25" style="143" customWidth="1"/>
    <col min="7426" max="7427" width="13.25" style="143" customWidth="1"/>
    <col min="7428" max="7428" width="10.375" style="143" customWidth="1"/>
    <col min="7429" max="7429" width="12.125" style="143" customWidth="1"/>
    <col min="7430" max="7430" width="9" style="143" hidden="1" customWidth="1"/>
    <col min="7431" max="7680" width="9" style="143"/>
    <col min="7681" max="7681" width="44.25" style="143" customWidth="1"/>
    <col min="7682" max="7683" width="13.25" style="143" customWidth="1"/>
    <col min="7684" max="7684" width="10.375" style="143" customWidth="1"/>
    <col min="7685" max="7685" width="12.125" style="143" customWidth="1"/>
    <col min="7686" max="7686" width="9" style="143" hidden="1" customWidth="1"/>
    <col min="7687" max="7936" width="9" style="143"/>
    <col min="7937" max="7937" width="44.25" style="143" customWidth="1"/>
    <col min="7938" max="7939" width="13.25" style="143" customWidth="1"/>
    <col min="7940" max="7940" width="10.375" style="143" customWidth="1"/>
    <col min="7941" max="7941" width="12.125" style="143" customWidth="1"/>
    <col min="7942" max="7942" width="9" style="143" hidden="1" customWidth="1"/>
    <col min="7943" max="8192" width="9" style="143"/>
    <col min="8193" max="8193" width="44.25" style="143" customWidth="1"/>
    <col min="8194" max="8195" width="13.25" style="143" customWidth="1"/>
    <col min="8196" max="8196" width="10.375" style="143" customWidth="1"/>
    <col min="8197" max="8197" width="12.125" style="143" customWidth="1"/>
    <col min="8198" max="8198" width="9" style="143" hidden="1" customWidth="1"/>
    <col min="8199" max="8448" width="9" style="143"/>
    <col min="8449" max="8449" width="44.25" style="143" customWidth="1"/>
    <col min="8450" max="8451" width="13.25" style="143" customWidth="1"/>
    <col min="8452" max="8452" width="10.375" style="143" customWidth="1"/>
    <col min="8453" max="8453" width="12.125" style="143" customWidth="1"/>
    <col min="8454" max="8454" width="9" style="143" hidden="1" customWidth="1"/>
    <col min="8455" max="8704" width="9" style="143"/>
    <col min="8705" max="8705" width="44.25" style="143" customWidth="1"/>
    <col min="8706" max="8707" width="13.25" style="143" customWidth="1"/>
    <col min="8708" max="8708" width="10.375" style="143" customWidth="1"/>
    <col min="8709" max="8709" width="12.125" style="143" customWidth="1"/>
    <col min="8710" max="8710" width="9" style="143" hidden="1" customWidth="1"/>
    <col min="8711" max="8960" width="9" style="143"/>
    <col min="8961" max="8961" width="44.25" style="143" customWidth="1"/>
    <col min="8962" max="8963" width="13.25" style="143" customWidth="1"/>
    <col min="8964" max="8964" width="10.375" style="143" customWidth="1"/>
    <col min="8965" max="8965" width="12.125" style="143" customWidth="1"/>
    <col min="8966" max="8966" width="9" style="143" hidden="1" customWidth="1"/>
    <col min="8967" max="9216" width="9" style="143"/>
    <col min="9217" max="9217" width="44.25" style="143" customWidth="1"/>
    <col min="9218" max="9219" width="13.25" style="143" customWidth="1"/>
    <col min="9220" max="9220" width="10.375" style="143" customWidth="1"/>
    <col min="9221" max="9221" width="12.125" style="143" customWidth="1"/>
    <col min="9222" max="9222" width="9" style="143" hidden="1" customWidth="1"/>
    <col min="9223" max="9472" width="9" style="143"/>
    <col min="9473" max="9473" width="44.25" style="143" customWidth="1"/>
    <col min="9474" max="9475" width="13.25" style="143" customWidth="1"/>
    <col min="9476" max="9476" width="10.375" style="143" customWidth="1"/>
    <col min="9477" max="9477" width="12.125" style="143" customWidth="1"/>
    <col min="9478" max="9478" width="9" style="143" hidden="1" customWidth="1"/>
    <col min="9479" max="9728" width="9" style="143"/>
    <col min="9729" max="9729" width="44.25" style="143" customWidth="1"/>
    <col min="9730" max="9731" width="13.25" style="143" customWidth="1"/>
    <col min="9732" max="9732" width="10.375" style="143" customWidth="1"/>
    <col min="9733" max="9733" width="12.125" style="143" customWidth="1"/>
    <col min="9734" max="9734" width="9" style="143" hidden="1" customWidth="1"/>
    <col min="9735" max="9984" width="9" style="143"/>
    <col min="9985" max="9985" width="44.25" style="143" customWidth="1"/>
    <col min="9986" max="9987" width="13.25" style="143" customWidth="1"/>
    <col min="9988" max="9988" width="10.375" style="143" customWidth="1"/>
    <col min="9989" max="9989" width="12.125" style="143" customWidth="1"/>
    <col min="9990" max="9990" width="9" style="143" hidden="1" customWidth="1"/>
    <col min="9991" max="10240" width="9" style="143"/>
    <col min="10241" max="10241" width="44.25" style="143" customWidth="1"/>
    <col min="10242" max="10243" width="13.25" style="143" customWidth="1"/>
    <col min="10244" max="10244" width="10.375" style="143" customWidth="1"/>
    <col min="10245" max="10245" width="12.125" style="143" customWidth="1"/>
    <col min="10246" max="10246" width="9" style="143" hidden="1" customWidth="1"/>
    <col min="10247" max="10496" width="9" style="143"/>
    <col min="10497" max="10497" width="44.25" style="143" customWidth="1"/>
    <col min="10498" max="10499" width="13.25" style="143" customWidth="1"/>
    <col min="10500" max="10500" width="10.375" style="143" customWidth="1"/>
    <col min="10501" max="10501" width="12.125" style="143" customWidth="1"/>
    <col min="10502" max="10502" width="9" style="143" hidden="1" customWidth="1"/>
    <col min="10503" max="10752" width="9" style="143"/>
    <col min="10753" max="10753" width="44.25" style="143" customWidth="1"/>
    <col min="10754" max="10755" width="13.25" style="143" customWidth="1"/>
    <col min="10756" max="10756" width="10.375" style="143" customWidth="1"/>
    <col min="10757" max="10757" width="12.125" style="143" customWidth="1"/>
    <col min="10758" max="10758" width="9" style="143" hidden="1" customWidth="1"/>
    <col min="10759" max="11008" width="9" style="143"/>
    <col min="11009" max="11009" width="44.25" style="143" customWidth="1"/>
    <col min="11010" max="11011" width="13.25" style="143" customWidth="1"/>
    <col min="11012" max="11012" width="10.375" style="143" customWidth="1"/>
    <col min="11013" max="11013" width="12.125" style="143" customWidth="1"/>
    <col min="11014" max="11014" width="9" style="143" hidden="1" customWidth="1"/>
    <col min="11015" max="11264" width="9" style="143"/>
    <col min="11265" max="11265" width="44.25" style="143" customWidth="1"/>
    <col min="11266" max="11267" width="13.25" style="143" customWidth="1"/>
    <col min="11268" max="11268" width="10.375" style="143" customWidth="1"/>
    <col min="11269" max="11269" width="12.125" style="143" customWidth="1"/>
    <col min="11270" max="11270" width="9" style="143" hidden="1" customWidth="1"/>
    <col min="11271" max="11520" width="9" style="143"/>
    <col min="11521" max="11521" width="44.25" style="143" customWidth="1"/>
    <col min="11522" max="11523" width="13.25" style="143" customWidth="1"/>
    <col min="11524" max="11524" width="10.375" style="143" customWidth="1"/>
    <col min="11525" max="11525" width="12.125" style="143" customWidth="1"/>
    <col min="11526" max="11526" width="9" style="143" hidden="1" customWidth="1"/>
    <col min="11527" max="11776" width="9" style="143"/>
    <col min="11777" max="11777" width="44.25" style="143" customWidth="1"/>
    <col min="11778" max="11779" width="13.25" style="143" customWidth="1"/>
    <col min="11780" max="11780" width="10.375" style="143" customWidth="1"/>
    <col min="11781" max="11781" width="12.125" style="143" customWidth="1"/>
    <col min="11782" max="11782" width="9" style="143" hidden="1" customWidth="1"/>
    <col min="11783" max="12032" width="9" style="143"/>
    <col min="12033" max="12033" width="44.25" style="143" customWidth="1"/>
    <col min="12034" max="12035" width="13.25" style="143" customWidth="1"/>
    <col min="12036" max="12036" width="10.375" style="143" customWidth="1"/>
    <col min="12037" max="12037" width="12.125" style="143" customWidth="1"/>
    <col min="12038" max="12038" width="9" style="143" hidden="1" customWidth="1"/>
    <col min="12039" max="12288" width="9" style="143"/>
    <col min="12289" max="12289" width="44.25" style="143" customWidth="1"/>
    <col min="12290" max="12291" width="13.25" style="143" customWidth="1"/>
    <col min="12292" max="12292" width="10.375" style="143" customWidth="1"/>
    <col min="12293" max="12293" width="12.125" style="143" customWidth="1"/>
    <col min="12294" max="12294" width="9" style="143" hidden="1" customWidth="1"/>
    <col min="12295" max="12544" width="9" style="143"/>
    <col min="12545" max="12545" width="44.25" style="143" customWidth="1"/>
    <col min="12546" max="12547" width="13.25" style="143" customWidth="1"/>
    <col min="12548" max="12548" width="10.375" style="143" customWidth="1"/>
    <col min="12549" max="12549" width="12.125" style="143" customWidth="1"/>
    <col min="12550" max="12550" width="9" style="143" hidden="1" customWidth="1"/>
    <col min="12551" max="12800" width="9" style="143"/>
    <col min="12801" max="12801" width="44.25" style="143" customWidth="1"/>
    <col min="12802" max="12803" width="13.25" style="143" customWidth="1"/>
    <col min="12804" max="12804" width="10.375" style="143" customWidth="1"/>
    <col min="12805" max="12805" width="12.125" style="143" customWidth="1"/>
    <col min="12806" max="12806" width="9" style="143" hidden="1" customWidth="1"/>
    <col min="12807" max="13056" width="9" style="143"/>
    <col min="13057" max="13057" width="44.25" style="143" customWidth="1"/>
    <col min="13058" max="13059" width="13.25" style="143" customWidth="1"/>
    <col min="13060" max="13060" width="10.375" style="143" customWidth="1"/>
    <col min="13061" max="13061" width="12.125" style="143" customWidth="1"/>
    <col min="13062" max="13062" width="9" style="143" hidden="1" customWidth="1"/>
    <col min="13063" max="13312" width="9" style="143"/>
    <col min="13313" max="13313" width="44.25" style="143" customWidth="1"/>
    <col min="13314" max="13315" width="13.25" style="143" customWidth="1"/>
    <col min="13316" max="13316" width="10.375" style="143" customWidth="1"/>
    <col min="13317" max="13317" width="12.125" style="143" customWidth="1"/>
    <col min="13318" max="13318" width="9" style="143" hidden="1" customWidth="1"/>
    <col min="13319" max="13568" width="9" style="143"/>
    <col min="13569" max="13569" width="44.25" style="143" customWidth="1"/>
    <col min="13570" max="13571" width="13.25" style="143" customWidth="1"/>
    <col min="13572" max="13572" width="10.375" style="143" customWidth="1"/>
    <col min="13573" max="13573" width="12.125" style="143" customWidth="1"/>
    <col min="13574" max="13574" width="9" style="143" hidden="1" customWidth="1"/>
    <col min="13575" max="13824" width="9" style="143"/>
    <col min="13825" max="13825" width="44.25" style="143" customWidth="1"/>
    <col min="13826" max="13827" width="13.25" style="143" customWidth="1"/>
    <col min="13828" max="13828" width="10.375" style="143" customWidth="1"/>
    <col min="13829" max="13829" width="12.125" style="143" customWidth="1"/>
    <col min="13830" max="13830" width="9" style="143" hidden="1" customWidth="1"/>
    <col min="13831" max="14080" width="9" style="143"/>
    <col min="14081" max="14081" width="44.25" style="143" customWidth="1"/>
    <col min="14082" max="14083" width="13.25" style="143" customWidth="1"/>
    <col min="14084" max="14084" width="10.375" style="143" customWidth="1"/>
    <col min="14085" max="14085" width="12.125" style="143" customWidth="1"/>
    <col min="14086" max="14086" width="9" style="143" hidden="1" customWidth="1"/>
    <col min="14087" max="14336" width="9" style="143"/>
    <col min="14337" max="14337" width="44.25" style="143" customWidth="1"/>
    <col min="14338" max="14339" width="13.25" style="143" customWidth="1"/>
    <col min="14340" max="14340" width="10.375" style="143" customWidth="1"/>
    <col min="14341" max="14341" width="12.125" style="143" customWidth="1"/>
    <col min="14342" max="14342" width="9" style="143" hidden="1" customWidth="1"/>
    <col min="14343" max="14592" width="9" style="143"/>
    <col min="14593" max="14593" width="44.25" style="143" customWidth="1"/>
    <col min="14594" max="14595" width="13.25" style="143" customWidth="1"/>
    <col min="14596" max="14596" width="10.375" style="143" customWidth="1"/>
    <col min="14597" max="14597" width="12.125" style="143" customWidth="1"/>
    <col min="14598" max="14598" width="9" style="143" hidden="1" customWidth="1"/>
    <col min="14599" max="14848" width="9" style="143"/>
    <col min="14849" max="14849" width="44.25" style="143" customWidth="1"/>
    <col min="14850" max="14851" width="13.25" style="143" customWidth="1"/>
    <col min="14852" max="14852" width="10.375" style="143" customWidth="1"/>
    <col min="14853" max="14853" width="12.125" style="143" customWidth="1"/>
    <col min="14854" max="14854" width="9" style="143" hidden="1" customWidth="1"/>
    <col min="14855" max="15104" width="9" style="143"/>
    <col min="15105" max="15105" width="44.25" style="143" customWidth="1"/>
    <col min="15106" max="15107" width="13.25" style="143" customWidth="1"/>
    <col min="15108" max="15108" width="10.375" style="143" customWidth="1"/>
    <col min="15109" max="15109" width="12.125" style="143" customWidth="1"/>
    <col min="15110" max="15110" width="9" style="143" hidden="1" customWidth="1"/>
    <col min="15111" max="15360" width="9" style="143"/>
    <col min="15361" max="15361" width="44.25" style="143" customWidth="1"/>
    <col min="15362" max="15363" width="13.25" style="143" customWidth="1"/>
    <col min="15364" max="15364" width="10.375" style="143" customWidth="1"/>
    <col min="15365" max="15365" width="12.125" style="143" customWidth="1"/>
    <col min="15366" max="15366" width="9" style="143" hidden="1" customWidth="1"/>
    <col min="15367" max="15616" width="9" style="143"/>
    <col min="15617" max="15617" width="44.25" style="143" customWidth="1"/>
    <col min="15618" max="15619" width="13.25" style="143" customWidth="1"/>
    <col min="15620" max="15620" width="10.375" style="143" customWidth="1"/>
    <col min="15621" max="15621" width="12.125" style="143" customWidth="1"/>
    <col min="15622" max="15622" width="9" style="143" hidden="1" customWidth="1"/>
    <col min="15623" max="15872" width="9" style="143"/>
    <col min="15873" max="15873" width="44.25" style="143" customWidth="1"/>
    <col min="15874" max="15875" width="13.25" style="143" customWidth="1"/>
    <col min="15876" max="15876" width="10.375" style="143" customWidth="1"/>
    <col min="15877" max="15877" width="12.125" style="143" customWidth="1"/>
    <col min="15878" max="15878" width="9" style="143" hidden="1" customWidth="1"/>
    <col min="15879" max="16128" width="9" style="143"/>
    <col min="16129" max="16129" width="44.25" style="143" customWidth="1"/>
    <col min="16130" max="16131" width="13.25" style="143" customWidth="1"/>
    <col min="16132" max="16132" width="10.375" style="143" customWidth="1"/>
    <col min="16133" max="16133" width="12.125" style="143" customWidth="1"/>
    <col min="16134" max="16134" width="9" style="143" hidden="1" customWidth="1"/>
    <col min="16135" max="16384" width="9" style="143"/>
  </cols>
  <sheetData>
    <row r="1" spans="1:7">
      <c r="A1" s="149" t="s">
        <v>392</v>
      </c>
    </row>
    <row r="2" spans="1:7" ht="26.25" customHeight="1">
      <c r="A2" s="361" t="s">
        <v>1049</v>
      </c>
      <c r="B2" s="361"/>
      <c r="C2" s="361"/>
      <c r="D2" s="361"/>
      <c r="E2" s="361"/>
      <c r="F2" s="271"/>
      <c r="G2" s="271"/>
    </row>
    <row r="3" spans="1:7" ht="22.5">
      <c r="A3" s="150"/>
      <c r="E3" s="151" t="s">
        <v>29</v>
      </c>
      <c r="F3" s="151"/>
      <c r="G3" s="151"/>
    </row>
    <row r="4" spans="1:7" ht="51.75" customHeight="1">
      <c r="A4" s="100" t="s">
        <v>283</v>
      </c>
      <c r="B4" s="85" t="s">
        <v>284</v>
      </c>
      <c r="C4" s="101" t="s">
        <v>285</v>
      </c>
      <c r="D4" s="85" t="s">
        <v>286</v>
      </c>
      <c r="E4" s="85" t="s">
        <v>287</v>
      </c>
      <c r="F4" s="280" t="s">
        <v>946</v>
      </c>
      <c r="G4" s="280" t="s">
        <v>947</v>
      </c>
    </row>
    <row r="5" spans="1:7" customFormat="1" ht="18.75" customHeight="1">
      <c r="A5" s="152" t="s">
        <v>170</v>
      </c>
      <c r="B5" s="67"/>
      <c r="C5" s="153"/>
      <c r="D5" s="153"/>
      <c r="E5" s="153"/>
      <c r="F5" s="281"/>
      <c r="G5" s="281"/>
    </row>
    <row r="6" spans="1:7" customFormat="1" ht="18.75" customHeight="1">
      <c r="A6" s="154" t="s">
        <v>171</v>
      </c>
      <c r="B6" s="67">
        <v>104770</v>
      </c>
      <c r="C6" s="153">
        <v>113663</v>
      </c>
      <c r="D6" s="284">
        <f>C6/F6*100%</f>
        <v>0.77259999999999995</v>
      </c>
      <c r="E6" s="284">
        <f>C6/G6*100%</f>
        <v>0.97799999999999998</v>
      </c>
      <c r="F6" s="281">
        <v>147120</v>
      </c>
      <c r="G6" s="281">
        <v>116217</v>
      </c>
    </row>
    <row r="7" spans="1:7" s="147" customFormat="1" ht="20.100000000000001" customHeight="1">
      <c r="A7" s="155" t="s">
        <v>368</v>
      </c>
      <c r="B7" s="103"/>
      <c r="C7" s="103"/>
      <c r="D7" s="284"/>
      <c r="E7" s="284"/>
      <c r="F7" s="282"/>
      <c r="G7" s="282"/>
    </row>
    <row r="8" spans="1:7" s="147" customFormat="1" ht="20.100000000000001" customHeight="1">
      <c r="A8" s="156" t="s">
        <v>369</v>
      </c>
      <c r="B8" s="103"/>
      <c r="C8" s="103"/>
      <c r="D8" s="284"/>
      <c r="E8" s="284"/>
      <c r="F8" s="282"/>
      <c r="G8" s="282"/>
    </row>
    <row r="9" spans="1:7" s="147" customFormat="1" ht="20.100000000000001" customHeight="1">
      <c r="A9" s="156" t="s">
        <v>370</v>
      </c>
      <c r="B9" s="103"/>
      <c r="C9" s="103"/>
      <c r="D9" s="284"/>
      <c r="E9" s="284"/>
      <c r="F9" s="282"/>
      <c r="G9" s="282"/>
    </row>
    <row r="10" spans="1:7" s="147" customFormat="1" ht="20.100000000000001" customHeight="1">
      <c r="A10" s="156" t="s">
        <v>371</v>
      </c>
      <c r="B10" s="103"/>
      <c r="C10" s="103"/>
      <c r="D10" s="284"/>
      <c r="E10" s="284"/>
      <c r="F10" s="282"/>
      <c r="G10" s="282"/>
    </row>
    <row r="11" spans="1:7" s="147" customFormat="1" ht="20.100000000000001" customHeight="1">
      <c r="A11" s="156" t="s">
        <v>372</v>
      </c>
      <c r="B11" s="103"/>
      <c r="C11" s="103"/>
      <c r="D11" s="284"/>
      <c r="E11" s="284"/>
      <c r="F11" s="282"/>
      <c r="G11" s="282"/>
    </row>
    <row r="12" spans="1:7" s="147" customFormat="1" ht="20.100000000000001" customHeight="1">
      <c r="A12" s="156" t="s">
        <v>373</v>
      </c>
      <c r="B12" s="103"/>
      <c r="C12" s="103"/>
      <c r="D12" s="284"/>
      <c r="E12" s="284"/>
      <c r="F12" s="282"/>
      <c r="G12" s="282"/>
    </row>
    <row r="13" spans="1:7" s="147" customFormat="1" ht="20.100000000000001" customHeight="1">
      <c r="A13" s="156" t="s">
        <v>374</v>
      </c>
      <c r="B13" s="103"/>
      <c r="C13" s="103"/>
      <c r="D13" s="284"/>
      <c r="E13" s="284"/>
      <c r="F13" s="282"/>
      <c r="G13" s="282"/>
    </row>
    <row r="14" spans="1:7" s="147" customFormat="1" ht="20.100000000000001" customHeight="1">
      <c r="A14" s="155" t="s">
        <v>375</v>
      </c>
      <c r="B14" s="103"/>
      <c r="C14" s="103">
        <v>4304</v>
      </c>
      <c r="D14" s="284"/>
      <c r="E14" s="284">
        <f t="shared" ref="E14:E34" si="0">C14/G14*100%</f>
        <v>0.97199999999999998</v>
      </c>
      <c r="F14" s="282"/>
      <c r="G14" s="282">
        <v>4428</v>
      </c>
    </row>
    <row r="15" spans="1:7" s="147" customFormat="1" ht="20.100000000000001" customHeight="1">
      <c r="A15" s="155" t="s">
        <v>376</v>
      </c>
      <c r="B15" s="103"/>
      <c r="C15" s="103">
        <v>224</v>
      </c>
      <c r="D15" s="284"/>
      <c r="E15" s="284">
        <f t="shared" si="0"/>
        <v>4.3921999999999999</v>
      </c>
      <c r="F15" s="282"/>
      <c r="G15" s="282">
        <v>51</v>
      </c>
    </row>
    <row r="16" spans="1:7" s="147" customFormat="1" ht="20.100000000000001" customHeight="1">
      <c r="A16" s="155" t="s">
        <v>377</v>
      </c>
      <c r="B16" s="103">
        <v>102450</v>
      </c>
      <c r="C16" s="103">
        <v>106709</v>
      </c>
      <c r="D16" s="284">
        <f t="shared" ref="D16:D34" si="1">C16/F16*100%</f>
        <v>0.7349</v>
      </c>
      <c r="E16" s="284">
        <f t="shared" si="0"/>
        <v>0.97040000000000004</v>
      </c>
      <c r="F16" s="282">
        <v>145200</v>
      </c>
      <c r="G16" s="282">
        <v>109967</v>
      </c>
    </row>
    <row r="17" spans="1:7" s="147" customFormat="1" ht="20.100000000000001" customHeight="1">
      <c r="A17" s="155" t="s">
        <v>378</v>
      </c>
      <c r="B17" s="103"/>
      <c r="C17" s="103"/>
      <c r="D17" s="284"/>
      <c r="E17" s="284"/>
      <c r="F17" s="282"/>
      <c r="G17" s="282"/>
    </row>
    <row r="18" spans="1:7" s="147" customFormat="1" ht="20.100000000000001" customHeight="1">
      <c r="A18" s="155" t="s">
        <v>379</v>
      </c>
      <c r="B18" s="103">
        <v>220</v>
      </c>
      <c r="C18" s="103">
        <v>243</v>
      </c>
      <c r="D18" s="284">
        <f t="shared" si="1"/>
        <v>1.1045</v>
      </c>
      <c r="E18" s="284">
        <f t="shared" si="0"/>
        <v>0.92049999999999998</v>
      </c>
      <c r="F18" s="282">
        <v>220</v>
      </c>
      <c r="G18" s="282">
        <v>264</v>
      </c>
    </row>
    <row r="19" spans="1:7" s="147" customFormat="1" ht="20.100000000000001" customHeight="1">
      <c r="A19" s="155" t="s">
        <v>380</v>
      </c>
      <c r="B19" s="103">
        <v>1300</v>
      </c>
      <c r="C19" s="103">
        <v>1315</v>
      </c>
      <c r="D19" s="284">
        <f t="shared" si="1"/>
        <v>1.4611000000000001</v>
      </c>
      <c r="E19" s="284">
        <f t="shared" si="0"/>
        <v>1.9656</v>
      </c>
      <c r="F19" s="282">
        <v>900</v>
      </c>
      <c r="G19" s="282">
        <v>669</v>
      </c>
    </row>
    <row r="20" spans="1:7" s="147" customFormat="1" ht="20.100000000000001" customHeight="1">
      <c r="A20" s="155" t="s">
        <v>381</v>
      </c>
      <c r="B20" s="103"/>
      <c r="C20" s="103"/>
      <c r="D20" s="284"/>
      <c r="E20" s="284"/>
      <c r="F20" s="282"/>
      <c r="G20" s="282"/>
    </row>
    <row r="21" spans="1:7" s="147" customFormat="1" ht="20.100000000000001" customHeight="1">
      <c r="A21" s="155" t="s">
        <v>382</v>
      </c>
      <c r="B21" s="103"/>
      <c r="C21" s="103"/>
      <c r="D21" s="284"/>
      <c r="E21" s="284"/>
      <c r="F21" s="282"/>
      <c r="G21" s="282"/>
    </row>
    <row r="22" spans="1:7" s="147" customFormat="1" ht="20.100000000000001" customHeight="1">
      <c r="A22" s="155" t="s">
        <v>383</v>
      </c>
      <c r="B22" s="103">
        <v>800</v>
      </c>
      <c r="C22" s="103">
        <v>868</v>
      </c>
      <c r="D22" s="284">
        <f t="shared" si="1"/>
        <v>1.085</v>
      </c>
      <c r="E22" s="284">
        <f t="shared" si="0"/>
        <v>1.0358000000000001</v>
      </c>
      <c r="F22" s="282">
        <v>800</v>
      </c>
      <c r="G22" s="282">
        <v>838</v>
      </c>
    </row>
    <row r="23" spans="1:7" s="147" customFormat="1" ht="20.100000000000001" customHeight="1">
      <c r="A23" s="155" t="s">
        <v>384</v>
      </c>
      <c r="B23" s="103"/>
      <c r="C23" s="103"/>
      <c r="D23" s="284"/>
      <c r="E23" s="284"/>
      <c r="F23" s="282"/>
      <c r="G23" s="282"/>
    </row>
    <row r="24" spans="1:7" s="147" customFormat="1" ht="20.100000000000001" customHeight="1">
      <c r="A24" s="155" t="s">
        <v>385</v>
      </c>
      <c r="B24" s="103"/>
      <c r="C24" s="103"/>
      <c r="D24" s="284"/>
      <c r="E24" s="284"/>
      <c r="F24" s="282"/>
      <c r="G24" s="282"/>
    </row>
    <row r="25" spans="1:7" ht="20.100000000000001" customHeight="1">
      <c r="A25" s="157" t="s">
        <v>172</v>
      </c>
      <c r="B25" s="106">
        <f>SUM(B16:B22)</f>
        <v>104770</v>
      </c>
      <c r="C25" s="106">
        <f>SUM(C14:C22)</f>
        <v>113663</v>
      </c>
      <c r="D25" s="284">
        <f t="shared" si="1"/>
        <v>0.77259999999999995</v>
      </c>
      <c r="E25" s="284">
        <f t="shared" si="0"/>
        <v>0.97799999999999998</v>
      </c>
      <c r="F25" s="283">
        <v>147120</v>
      </c>
      <c r="G25" s="283">
        <v>116217</v>
      </c>
    </row>
    <row r="26" spans="1:7" ht="20.100000000000001" customHeight="1">
      <c r="A26" s="158" t="s">
        <v>173</v>
      </c>
      <c r="B26" s="106"/>
      <c r="C26" s="106"/>
      <c r="D26" s="284"/>
      <c r="E26" s="284"/>
      <c r="F26" s="283"/>
      <c r="G26" s="283"/>
    </row>
    <row r="27" spans="1:7" ht="20.100000000000001" customHeight="1">
      <c r="A27" s="158" t="s">
        <v>174</v>
      </c>
      <c r="B27" s="106"/>
      <c r="C27" s="106"/>
      <c r="D27" s="284">
        <f t="shared" si="1"/>
        <v>0</v>
      </c>
      <c r="E27" s="284">
        <f t="shared" si="0"/>
        <v>0</v>
      </c>
      <c r="F27" s="283">
        <f>SUM(F28,F33)</f>
        <v>27481</v>
      </c>
      <c r="G27" s="283">
        <f>SUM(G28:G33)</f>
        <v>40414</v>
      </c>
    </row>
    <row r="28" spans="1:7" ht="20.100000000000001" customHeight="1">
      <c r="A28" s="155" t="s">
        <v>393</v>
      </c>
      <c r="B28" s="103"/>
      <c r="C28" s="103">
        <v>11968</v>
      </c>
      <c r="D28" s="284">
        <f t="shared" si="1"/>
        <v>8.6661999999999999</v>
      </c>
      <c r="E28" s="284">
        <f t="shared" si="0"/>
        <v>2.9792999999999998</v>
      </c>
      <c r="F28" s="282">
        <v>1381</v>
      </c>
      <c r="G28" s="282">
        <v>4017</v>
      </c>
    </row>
    <row r="29" spans="1:7" ht="20.100000000000001" customHeight="1">
      <c r="A29" s="155" t="s">
        <v>326</v>
      </c>
      <c r="B29" s="103"/>
      <c r="C29" s="103"/>
      <c r="D29" s="284"/>
      <c r="E29" s="284"/>
      <c r="F29" s="282"/>
      <c r="G29" s="282"/>
    </row>
    <row r="30" spans="1:7" ht="20.100000000000001" customHeight="1">
      <c r="A30" s="155" t="s">
        <v>386</v>
      </c>
      <c r="B30" s="103"/>
      <c r="C30" s="103"/>
      <c r="D30" s="284"/>
      <c r="E30" s="284">
        <f t="shared" si="0"/>
        <v>0</v>
      </c>
      <c r="F30" s="282"/>
      <c r="G30" s="282">
        <v>7457</v>
      </c>
    </row>
    <row r="31" spans="1:7" ht="20.100000000000001" customHeight="1">
      <c r="A31" s="155" t="s">
        <v>387</v>
      </c>
      <c r="B31" s="103"/>
      <c r="C31" s="103">
        <v>4998</v>
      </c>
      <c r="D31" s="284"/>
      <c r="E31" s="284">
        <f t="shared" si="0"/>
        <v>18.860399999999998</v>
      </c>
      <c r="F31" s="282"/>
      <c r="G31" s="282">
        <v>265</v>
      </c>
    </row>
    <row r="32" spans="1:7" ht="20.100000000000001" customHeight="1">
      <c r="A32" s="155" t="s">
        <v>314</v>
      </c>
      <c r="B32" s="103"/>
      <c r="C32" s="103"/>
      <c r="D32" s="284"/>
      <c r="E32" s="284"/>
      <c r="F32" s="282"/>
      <c r="G32" s="282"/>
    </row>
    <row r="33" spans="1:7" ht="20.100000000000001" customHeight="1">
      <c r="A33" s="155" t="s">
        <v>453</v>
      </c>
      <c r="B33" s="103"/>
      <c r="C33" s="103">
        <v>124450</v>
      </c>
      <c r="D33" s="284">
        <f t="shared" si="1"/>
        <v>4.7682000000000002</v>
      </c>
      <c r="E33" s="284">
        <f t="shared" si="0"/>
        <v>4.34</v>
      </c>
      <c r="F33" s="282">
        <v>26100</v>
      </c>
      <c r="G33" s="282">
        <v>28675</v>
      </c>
    </row>
    <row r="34" spans="1:7" ht="20.100000000000001" customHeight="1">
      <c r="A34" s="157" t="s">
        <v>35</v>
      </c>
      <c r="B34" s="106"/>
      <c r="C34" s="106">
        <f>SUM(C25,C28,C31:C33)</f>
        <v>255079</v>
      </c>
      <c r="D34" s="284">
        <f t="shared" si="1"/>
        <v>1.4609000000000001</v>
      </c>
      <c r="E34" s="284">
        <f t="shared" si="0"/>
        <v>1.6285000000000001</v>
      </c>
      <c r="F34" s="283">
        <f>SUM(F25:F27)</f>
        <v>174601</v>
      </c>
      <c r="G34" s="283">
        <f>SUM(G25,G27)</f>
        <v>156631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4" firstPageNumber="43" fitToHeight="0" orientation="portrait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Zeros="0" defaultGridColor="0" colorId="8" workbookViewId="0">
      <selection activeCell="G77" sqref="G77"/>
    </sheetView>
  </sheetViews>
  <sheetFormatPr defaultColWidth="9" defaultRowHeight="14.25"/>
  <cols>
    <col min="1" max="1" width="55.25" style="136" customWidth="1"/>
    <col min="2" max="2" width="8.375" style="136" customWidth="1"/>
    <col min="3" max="3" width="9.125" style="136" customWidth="1"/>
    <col min="4" max="4" width="8.25" style="136" customWidth="1"/>
    <col min="5" max="6" width="9.125" style="136" customWidth="1"/>
    <col min="7" max="7" width="11.625" style="137" bestFit="1" customWidth="1"/>
    <col min="8" max="16384" width="9" style="137"/>
  </cols>
  <sheetData>
    <row r="1" spans="1:7">
      <c r="A1" s="138" t="s">
        <v>394</v>
      </c>
    </row>
    <row r="2" spans="1:7" ht="20.25">
      <c r="A2" s="362" t="s">
        <v>1050</v>
      </c>
      <c r="B2" s="362"/>
      <c r="C2" s="362"/>
      <c r="D2" s="362"/>
      <c r="E2" s="362"/>
      <c r="F2" s="278"/>
    </row>
    <row r="3" spans="1:7">
      <c r="A3" s="139"/>
      <c r="B3" s="140"/>
      <c r="C3" s="140"/>
      <c r="D3" s="140"/>
      <c r="E3" s="141" t="s">
        <v>29</v>
      </c>
      <c r="F3" s="141"/>
    </row>
    <row r="4" spans="1:7" ht="45" customHeight="1">
      <c r="A4" s="100" t="s">
        <v>283</v>
      </c>
      <c r="B4" s="85" t="s">
        <v>284</v>
      </c>
      <c r="C4" s="85" t="s">
        <v>285</v>
      </c>
      <c r="D4" s="85" t="s">
        <v>286</v>
      </c>
      <c r="E4" s="85" t="s">
        <v>287</v>
      </c>
      <c r="F4" s="280" t="s">
        <v>995</v>
      </c>
      <c r="G4" s="293" t="s">
        <v>996</v>
      </c>
    </row>
    <row r="5" spans="1:7" ht="18.95" customHeight="1">
      <c r="A5" s="287" t="s">
        <v>612</v>
      </c>
      <c r="B5" s="285">
        <v>94</v>
      </c>
      <c r="C5" s="291">
        <v>94</v>
      </c>
      <c r="D5" s="104"/>
      <c r="E5" s="255">
        <f>C5/G5*100%</f>
        <v>1.5161</v>
      </c>
      <c r="F5" s="282"/>
      <c r="G5" s="294">
        <v>62</v>
      </c>
    </row>
    <row r="6" spans="1:7" ht="18.95" customHeight="1">
      <c r="A6" s="288" t="s">
        <v>948</v>
      </c>
      <c r="B6" s="285">
        <v>40</v>
      </c>
      <c r="C6" s="291">
        <v>40</v>
      </c>
      <c r="D6" s="104"/>
      <c r="E6" s="255">
        <f t="shared" ref="E6:E68" si="0">C6/G6*100%</f>
        <v>0.6452</v>
      </c>
      <c r="F6" s="282"/>
      <c r="G6" s="294">
        <v>62</v>
      </c>
    </row>
    <row r="7" spans="1:7" ht="18.95" customHeight="1">
      <c r="A7" s="288" t="s">
        <v>997</v>
      </c>
      <c r="B7" s="285">
        <v>40</v>
      </c>
      <c r="C7" s="291">
        <v>40</v>
      </c>
      <c r="D7" s="104"/>
      <c r="E7" s="255"/>
      <c r="F7" s="282"/>
      <c r="G7" s="294"/>
    </row>
    <row r="8" spans="1:7" ht="18.95" customHeight="1">
      <c r="A8" s="287" t="s">
        <v>949</v>
      </c>
      <c r="B8" s="285">
        <v>54</v>
      </c>
      <c r="C8" s="291">
        <v>54</v>
      </c>
      <c r="D8" s="104"/>
      <c r="E8" s="255"/>
      <c r="F8" s="282"/>
      <c r="G8" s="294"/>
    </row>
    <row r="9" spans="1:7" ht="18.95" customHeight="1">
      <c r="A9" s="287" t="s">
        <v>950</v>
      </c>
      <c r="B9" s="285">
        <v>54</v>
      </c>
      <c r="C9" s="291">
        <v>54</v>
      </c>
      <c r="D9" s="104"/>
      <c r="E9" s="255"/>
      <c r="F9" s="282"/>
      <c r="G9" s="294"/>
    </row>
    <row r="10" spans="1:7" s="135" customFormat="1" ht="18.95" customHeight="1">
      <c r="A10" s="288" t="s">
        <v>641</v>
      </c>
      <c r="B10" s="286">
        <v>2579</v>
      </c>
      <c r="C10" s="291">
        <v>2048</v>
      </c>
      <c r="D10" s="104"/>
      <c r="E10" s="255">
        <f t="shared" si="0"/>
        <v>0.76619999999999999</v>
      </c>
      <c r="F10" s="283"/>
      <c r="G10" s="294">
        <v>2673</v>
      </c>
    </row>
    <row r="11" spans="1:7" s="135" customFormat="1" ht="18.95" customHeight="1">
      <c r="A11" s="288" t="s">
        <v>951</v>
      </c>
      <c r="B11" s="286"/>
      <c r="C11" s="291">
        <v>2048</v>
      </c>
      <c r="D11" s="104"/>
      <c r="E11" s="255">
        <f t="shared" si="0"/>
        <v>0.77339999999999998</v>
      </c>
      <c r="F11" s="283"/>
      <c r="G11" s="294">
        <v>2648</v>
      </c>
    </row>
    <row r="12" spans="1:7" ht="18.95" customHeight="1">
      <c r="A12" s="288" t="s">
        <v>952</v>
      </c>
      <c r="B12" s="285"/>
      <c r="C12" s="291">
        <v>972</v>
      </c>
      <c r="D12" s="104"/>
      <c r="E12" s="255">
        <f t="shared" si="0"/>
        <v>0.97009999999999996</v>
      </c>
      <c r="F12" s="282"/>
      <c r="G12" s="294">
        <v>1002</v>
      </c>
    </row>
    <row r="13" spans="1:7" ht="18.95" customHeight="1">
      <c r="A13" s="288" t="s">
        <v>953</v>
      </c>
      <c r="B13" s="285"/>
      <c r="C13" s="291">
        <v>1076</v>
      </c>
      <c r="D13" s="104"/>
      <c r="E13" s="255">
        <f t="shared" si="0"/>
        <v>0.66220000000000001</v>
      </c>
      <c r="F13" s="282"/>
      <c r="G13" s="294">
        <v>1625</v>
      </c>
    </row>
    <row r="14" spans="1:7">
      <c r="A14" s="287" t="s">
        <v>954</v>
      </c>
      <c r="B14" s="289"/>
      <c r="C14" s="291">
        <v>0</v>
      </c>
      <c r="D14" s="104"/>
      <c r="E14" s="255">
        <f t="shared" si="0"/>
        <v>0</v>
      </c>
      <c r="F14" s="290"/>
      <c r="G14" s="294">
        <v>25</v>
      </c>
    </row>
    <row r="15" spans="1:7">
      <c r="A15" s="287" t="s">
        <v>953</v>
      </c>
      <c r="B15" s="289"/>
      <c r="C15" s="291">
        <v>0</v>
      </c>
      <c r="D15" s="104"/>
      <c r="E15" s="255">
        <f t="shared" si="0"/>
        <v>0</v>
      </c>
      <c r="F15" s="290"/>
      <c r="G15" s="294">
        <v>25</v>
      </c>
    </row>
    <row r="16" spans="1:7">
      <c r="A16" s="287" t="s">
        <v>769</v>
      </c>
      <c r="B16" s="289">
        <v>23281</v>
      </c>
      <c r="C16" s="291">
        <v>22577</v>
      </c>
      <c r="D16" s="255">
        <f t="shared" ref="D16:D29" si="1">C16/F16*100%</f>
        <v>0.43869999999999998</v>
      </c>
      <c r="E16" s="255">
        <f t="shared" si="0"/>
        <v>0.34449999999999997</v>
      </c>
      <c r="F16" s="322">
        <v>51461</v>
      </c>
      <c r="G16" s="294">
        <v>65540</v>
      </c>
    </row>
    <row r="17" spans="1:7" ht="56.25" customHeight="1">
      <c r="A17" s="287" t="s">
        <v>955</v>
      </c>
      <c r="B17" s="289"/>
      <c r="C17" s="291">
        <v>21487</v>
      </c>
      <c r="D17" s="255">
        <f t="shared" si="1"/>
        <v>0.43180000000000002</v>
      </c>
      <c r="E17" s="255">
        <f t="shared" si="0"/>
        <v>0.46920000000000001</v>
      </c>
      <c r="F17" s="289">
        <v>49761</v>
      </c>
      <c r="G17" s="294">
        <v>45797</v>
      </c>
    </row>
    <row r="18" spans="1:7">
      <c r="A18" s="287" t="s">
        <v>956</v>
      </c>
      <c r="B18" s="289"/>
      <c r="C18" s="291">
        <v>1497</v>
      </c>
      <c r="D18" s="255">
        <f t="shared" si="1"/>
        <v>0.1996</v>
      </c>
      <c r="E18" s="255">
        <f t="shared" si="0"/>
        <v>1.4676</v>
      </c>
      <c r="F18" s="289">
        <v>7500</v>
      </c>
      <c r="G18" s="294">
        <v>1020</v>
      </c>
    </row>
    <row r="19" spans="1:7">
      <c r="A19" s="287" t="s">
        <v>957</v>
      </c>
      <c r="B19" s="289"/>
      <c r="C19" s="291">
        <v>17023</v>
      </c>
      <c r="D19" s="255">
        <f t="shared" si="1"/>
        <v>0.70830000000000004</v>
      </c>
      <c r="E19" s="255">
        <f t="shared" si="0"/>
        <v>0.40189999999999998</v>
      </c>
      <c r="F19" s="322">
        <v>24034</v>
      </c>
      <c r="G19" s="294">
        <v>42353</v>
      </c>
    </row>
    <row r="20" spans="1:7">
      <c r="A20" s="287" t="s">
        <v>958</v>
      </c>
      <c r="B20" s="289"/>
      <c r="C20" s="291">
        <v>67</v>
      </c>
      <c r="D20" s="255"/>
      <c r="E20" s="255">
        <f t="shared" si="0"/>
        <v>0.11169999999999999</v>
      </c>
      <c r="F20" s="289"/>
      <c r="G20" s="294">
        <v>600</v>
      </c>
    </row>
    <row r="21" spans="1:7">
      <c r="A21" s="287" t="s">
        <v>959</v>
      </c>
      <c r="B21" s="289"/>
      <c r="C21" s="291">
        <v>200</v>
      </c>
      <c r="D21" s="255"/>
      <c r="E21" s="255">
        <f t="shared" si="0"/>
        <v>7.1429</v>
      </c>
      <c r="F21" s="289"/>
      <c r="G21" s="294">
        <v>28</v>
      </c>
    </row>
    <row r="22" spans="1:7">
      <c r="A22" s="287" t="s">
        <v>960</v>
      </c>
      <c r="B22" s="289"/>
      <c r="C22" s="291">
        <v>835</v>
      </c>
      <c r="D22" s="255"/>
      <c r="E22" s="255"/>
      <c r="F22" s="289"/>
      <c r="G22" s="294"/>
    </row>
    <row r="23" spans="1:7">
      <c r="A23" s="287" t="s">
        <v>961</v>
      </c>
      <c r="B23" s="289"/>
      <c r="C23" s="291">
        <v>36</v>
      </c>
      <c r="D23" s="255">
        <f t="shared" si="1"/>
        <v>1.3332999999999999</v>
      </c>
      <c r="E23" s="255"/>
      <c r="F23" s="322">
        <v>27</v>
      </c>
      <c r="G23" s="294"/>
    </row>
    <row r="24" spans="1:7">
      <c r="A24" s="287" t="s">
        <v>962</v>
      </c>
      <c r="B24" s="289"/>
      <c r="C24" s="291">
        <v>1829</v>
      </c>
      <c r="D24" s="255">
        <f t="shared" si="1"/>
        <v>0.10050000000000001</v>
      </c>
      <c r="E24" s="255">
        <f t="shared" si="0"/>
        <v>1.0184</v>
      </c>
      <c r="F24" s="323">
        <v>18200</v>
      </c>
      <c r="G24" s="294">
        <v>1796</v>
      </c>
    </row>
    <row r="25" spans="1:7">
      <c r="A25" s="287" t="s">
        <v>963</v>
      </c>
      <c r="B25" s="289"/>
      <c r="C25" s="291">
        <v>0</v>
      </c>
      <c r="D25" s="255"/>
      <c r="E25" s="255">
        <f t="shared" si="0"/>
        <v>0</v>
      </c>
      <c r="F25" s="289"/>
      <c r="G25" s="294">
        <v>136</v>
      </c>
    </row>
    <row r="26" spans="1:7">
      <c r="A26" s="287" t="s">
        <v>964</v>
      </c>
      <c r="B26" s="289"/>
      <c r="C26" s="291">
        <v>460</v>
      </c>
      <c r="D26" s="255">
        <f t="shared" si="1"/>
        <v>0.5111</v>
      </c>
      <c r="E26" s="255">
        <f t="shared" si="0"/>
        <v>0.60050000000000003</v>
      </c>
      <c r="F26" s="289">
        <v>900</v>
      </c>
      <c r="G26" s="294">
        <v>766</v>
      </c>
    </row>
    <row r="27" spans="1:7">
      <c r="A27" s="287" t="s">
        <v>965</v>
      </c>
      <c r="B27" s="289"/>
      <c r="C27" s="291">
        <v>460</v>
      </c>
      <c r="D27" s="255">
        <f t="shared" si="1"/>
        <v>0.5111</v>
      </c>
      <c r="E27" s="255">
        <f t="shared" si="0"/>
        <v>0.60050000000000003</v>
      </c>
      <c r="F27" s="289">
        <v>900</v>
      </c>
      <c r="G27" s="294">
        <v>766</v>
      </c>
    </row>
    <row r="28" spans="1:7">
      <c r="A28" s="287" t="s">
        <v>966</v>
      </c>
      <c r="B28" s="289"/>
      <c r="C28" s="291">
        <v>631</v>
      </c>
      <c r="D28" s="255">
        <f t="shared" si="1"/>
        <v>0.78879999999999995</v>
      </c>
      <c r="E28" s="255">
        <f t="shared" si="0"/>
        <v>1.4308000000000001</v>
      </c>
      <c r="F28" s="289">
        <v>800</v>
      </c>
      <c r="G28" s="294">
        <v>441</v>
      </c>
    </row>
    <row r="29" spans="1:7">
      <c r="A29" s="287" t="s">
        <v>967</v>
      </c>
      <c r="B29" s="289"/>
      <c r="C29" s="291">
        <v>631</v>
      </c>
      <c r="D29" s="255">
        <f t="shared" si="1"/>
        <v>0.78879999999999995</v>
      </c>
      <c r="E29" s="255">
        <f t="shared" si="0"/>
        <v>1.4573</v>
      </c>
      <c r="F29" s="289">
        <v>800</v>
      </c>
      <c r="G29" s="294">
        <v>433</v>
      </c>
    </row>
    <row r="30" spans="1:7">
      <c r="A30" s="287" t="s">
        <v>968</v>
      </c>
      <c r="B30" s="289"/>
      <c r="C30" s="291">
        <v>0</v>
      </c>
      <c r="D30" s="255"/>
      <c r="E30" s="255">
        <f t="shared" si="0"/>
        <v>0</v>
      </c>
      <c r="F30" s="289"/>
      <c r="G30" s="294">
        <v>8</v>
      </c>
    </row>
    <row r="31" spans="1:7">
      <c r="A31" s="287" t="s">
        <v>969</v>
      </c>
      <c r="B31" s="289"/>
      <c r="C31" s="291">
        <v>0</v>
      </c>
      <c r="D31" s="255"/>
      <c r="E31" s="255">
        <f t="shared" si="0"/>
        <v>0</v>
      </c>
      <c r="F31" s="289"/>
      <c r="G31" s="294">
        <v>18400</v>
      </c>
    </row>
    <row r="32" spans="1:7">
      <c r="A32" s="287" t="s">
        <v>956</v>
      </c>
      <c r="B32" s="289"/>
      <c r="C32" s="291">
        <v>0</v>
      </c>
      <c r="D32" s="255"/>
      <c r="E32" s="255">
        <f t="shared" si="0"/>
        <v>0</v>
      </c>
      <c r="F32" s="289"/>
      <c r="G32" s="294">
        <v>3000</v>
      </c>
    </row>
    <row r="33" spans="1:7">
      <c r="A33" s="287" t="s">
        <v>970</v>
      </c>
      <c r="B33" s="289"/>
      <c r="C33" s="291">
        <v>0</v>
      </c>
      <c r="D33" s="255"/>
      <c r="E33" s="255">
        <f t="shared" si="0"/>
        <v>0</v>
      </c>
      <c r="F33" s="289"/>
      <c r="G33" s="294">
        <v>15400</v>
      </c>
    </row>
    <row r="34" spans="1:7">
      <c r="A34" s="287" t="s">
        <v>783</v>
      </c>
      <c r="B34" s="289">
        <v>2457</v>
      </c>
      <c r="C34" s="291">
        <v>1454</v>
      </c>
      <c r="D34" s="255">
        <f t="shared" ref="D34:D41" si="2">C34/F34*100%</f>
        <v>3.6349999999999998</v>
      </c>
      <c r="E34" s="255">
        <f t="shared" si="0"/>
        <v>0.69169999999999998</v>
      </c>
      <c r="F34" s="289">
        <v>400</v>
      </c>
      <c r="G34" s="294">
        <v>2102</v>
      </c>
    </row>
    <row r="35" spans="1:7">
      <c r="A35" s="287" t="s">
        <v>971</v>
      </c>
      <c r="B35" s="289"/>
      <c r="C35" s="291">
        <v>777</v>
      </c>
      <c r="D35" s="255"/>
      <c r="E35" s="255">
        <f t="shared" si="0"/>
        <v>1.3875</v>
      </c>
      <c r="F35" s="289"/>
      <c r="G35" s="294">
        <v>560</v>
      </c>
    </row>
    <row r="36" spans="1:7">
      <c r="A36" s="287" t="s">
        <v>953</v>
      </c>
      <c r="B36" s="289"/>
      <c r="C36" s="291">
        <v>777</v>
      </c>
      <c r="D36" s="255"/>
      <c r="E36" s="255">
        <f t="shared" si="0"/>
        <v>2.4281000000000001</v>
      </c>
      <c r="F36" s="289"/>
      <c r="G36" s="294">
        <v>320</v>
      </c>
    </row>
    <row r="37" spans="1:7">
      <c r="A37" s="287" t="s">
        <v>972</v>
      </c>
      <c r="B37" s="289"/>
      <c r="C37" s="291">
        <v>678</v>
      </c>
      <c r="D37" s="255">
        <f t="shared" si="2"/>
        <v>1.6950000000000001</v>
      </c>
      <c r="E37" s="255">
        <f t="shared" si="0"/>
        <v>2.8250000000000002</v>
      </c>
      <c r="F37" s="289">
        <v>400</v>
      </c>
      <c r="G37" s="294">
        <v>240</v>
      </c>
    </row>
    <row r="38" spans="1:7">
      <c r="A38" s="287" t="s">
        <v>973</v>
      </c>
      <c r="B38" s="289"/>
      <c r="C38" s="291">
        <v>678</v>
      </c>
      <c r="D38" s="255">
        <f t="shared" si="2"/>
        <v>1.6950000000000001</v>
      </c>
      <c r="E38" s="255">
        <f t="shared" si="0"/>
        <v>2.8250000000000002</v>
      </c>
      <c r="F38" s="289">
        <v>400</v>
      </c>
      <c r="G38" s="294">
        <v>240</v>
      </c>
    </row>
    <row r="39" spans="1:7">
      <c r="A39" s="287" t="s">
        <v>974</v>
      </c>
      <c r="B39" s="289"/>
      <c r="C39" s="291">
        <v>0</v>
      </c>
      <c r="D39" s="255"/>
      <c r="E39" s="255">
        <f t="shared" si="0"/>
        <v>0</v>
      </c>
      <c r="F39" s="289"/>
      <c r="G39" s="294">
        <v>1542</v>
      </c>
    </row>
    <row r="40" spans="1:7">
      <c r="A40" s="287" t="s">
        <v>975</v>
      </c>
      <c r="B40" s="289"/>
      <c r="C40" s="291">
        <v>0</v>
      </c>
      <c r="D40" s="255"/>
      <c r="E40" s="255">
        <f t="shared" si="0"/>
        <v>0</v>
      </c>
      <c r="F40" s="289"/>
      <c r="G40" s="294">
        <v>1542</v>
      </c>
    </row>
    <row r="41" spans="1:7">
      <c r="A41" s="287" t="s">
        <v>841</v>
      </c>
      <c r="B41" s="289">
        <v>30400</v>
      </c>
      <c r="C41" s="291">
        <v>30400</v>
      </c>
      <c r="D41" s="255">
        <f t="shared" si="2"/>
        <v>4.9836</v>
      </c>
      <c r="E41" s="255"/>
      <c r="F41" s="289">
        <v>6100</v>
      </c>
      <c r="G41" s="294"/>
    </row>
    <row r="42" spans="1:7">
      <c r="A42" s="287" t="s">
        <v>976</v>
      </c>
      <c r="B42" s="289">
        <v>30400</v>
      </c>
      <c r="C42" s="291">
        <v>30400</v>
      </c>
      <c r="D42" s="255">
        <f t="shared" ref="D42:D51" si="3">C42/F42*100%</f>
        <v>4.9836</v>
      </c>
      <c r="E42" s="255"/>
      <c r="F42" s="289">
        <v>6100</v>
      </c>
      <c r="G42" s="294"/>
    </row>
    <row r="43" spans="1:7">
      <c r="A43" s="287" t="s">
        <v>843</v>
      </c>
      <c r="B43" s="289">
        <v>30400</v>
      </c>
      <c r="C43" s="291">
        <v>30400</v>
      </c>
      <c r="D43" s="255">
        <f t="shared" si="3"/>
        <v>4.9836</v>
      </c>
      <c r="E43" s="255"/>
      <c r="F43" s="289">
        <v>6100</v>
      </c>
      <c r="G43" s="294"/>
    </row>
    <row r="44" spans="1:7">
      <c r="A44" s="287" t="s">
        <v>935</v>
      </c>
      <c r="B44" s="289">
        <v>83523</v>
      </c>
      <c r="C44" s="291">
        <v>83523</v>
      </c>
      <c r="D44" s="255">
        <f t="shared" si="3"/>
        <v>3.9211</v>
      </c>
      <c r="E44" s="255">
        <f t="shared" si="0"/>
        <v>7.5503999999999998</v>
      </c>
      <c r="F44" s="289">
        <v>21301</v>
      </c>
      <c r="G44" s="294">
        <v>11062</v>
      </c>
    </row>
    <row r="45" spans="1:7">
      <c r="A45" s="287" t="s">
        <v>977</v>
      </c>
      <c r="B45" s="289">
        <v>82300</v>
      </c>
      <c r="C45" s="291">
        <v>82300</v>
      </c>
      <c r="D45" s="255">
        <f t="shared" si="3"/>
        <v>4.0945</v>
      </c>
      <c r="E45" s="255"/>
      <c r="F45" s="289">
        <v>20100</v>
      </c>
      <c r="G45" s="294"/>
    </row>
    <row r="46" spans="1:7">
      <c r="A46" s="287" t="s">
        <v>978</v>
      </c>
      <c r="B46" s="289"/>
      <c r="C46" s="291">
        <v>0</v>
      </c>
      <c r="D46" s="255">
        <f t="shared" si="3"/>
        <v>0</v>
      </c>
      <c r="E46" s="255"/>
      <c r="F46" s="289">
        <v>100</v>
      </c>
      <c r="G46" s="294"/>
    </row>
    <row r="47" spans="1:7">
      <c r="A47" s="287" t="s">
        <v>979</v>
      </c>
      <c r="B47" s="289">
        <v>82300</v>
      </c>
      <c r="C47" s="291">
        <v>82300</v>
      </c>
      <c r="D47" s="255">
        <f t="shared" si="3"/>
        <v>4.1150000000000002</v>
      </c>
      <c r="E47" s="255">
        <f t="shared" si="0"/>
        <v>8.0097000000000005</v>
      </c>
      <c r="F47" s="289">
        <v>20000</v>
      </c>
      <c r="G47" s="294">
        <v>10275</v>
      </c>
    </row>
    <row r="48" spans="1:7">
      <c r="A48" s="287" t="s">
        <v>980</v>
      </c>
      <c r="B48" s="289">
        <v>1223</v>
      </c>
      <c r="C48" s="291">
        <v>1223</v>
      </c>
      <c r="D48" s="255">
        <f t="shared" si="3"/>
        <v>1.0183</v>
      </c>
      <c r="E48" s="255">
        <f t="shared" si="0"/>
        <v>1.554</v>
      </c>
      <c r="F48" s="322">
        <v>1201</v>
      </c>
      <c r="G48" s="294">
        <v>787</v>
      </c>
    </row>
    <row r="49" spans="1:7">
      <c r="A49" s="287" t="s">
        <v>981</v>
      </c>
      <c r="B49" s="289">
        <v>528</v>
      </c>
      <c r="C49" s="291">
        <v>528</v>
      </c>
      <c r="D49" s="255">
        <f t="shared" si="3"/>
        <v>3.2593000000000001</v>
      </c>
      <c r="E49" s="255">
        <f t="shared" si="0"/>
        <v>1.0864</v>
      </c>
      <c r="F49" s="289">
        <v>162</v>
      </c>
      <c r="G49" s="294">
        <v>486</v>
      </c>
    </row>
    <row r="50" spans="1:7">
      <c r="A50" s="287" t="s">
        <v>982</v>
      </c>
      <c r="B50" s="289">
        <v>90</v>
      </c>
      <c r="C50" s="291">
        <v>90</v>
      </c>
      <c r="D50" s="255">
        <f t="shared" si="3"/>
        <v>0.64749999999999996</v>
      </c>
      <c r="E50" s="255">
        <f t="shared" si="0"/>
        <v>0.58440000000000003</v>
      </c>
      <c r="F50" s="289">
        <v>139</v>
      </c>
      <c r="G50" s="294">
        <v>154</v>
      </c>
    </row>
    <row r="51" spans="1:7">
      <c r="A51" s="287" t="s">
        <v>983</v>
      </c>
      <c r="B51" s="289">
        <v>84</v>
      </c>
      <c r="C51" s="291">
        <v>84</v>
      </c>
      <c r="D51" s="255">
        <f t="shared" si="3"/>
        <v>9.3299999999999994E-2</v>
      </c>
      <c r="E51" s="255">
        <f t="shared" si="0"/>
        <v>1.4237</v>
      </c>
      <c r="F51" s="289">
        <v>900</v>
      </c>
      <c r="G51" s="294">
        <v>59</v>
      </c>
    </row>
    <row r="52" spans="1:7">
      <c r="A52" s="287" t="s">
        <v>984</v>
      </c>
      <c r="B52" s="289">
        <v>21</v>
      </c>
      <c r="C52" s="291">
        <v>21</v>
      </c>
      <c r="D52" s="255"/>
      <c r="E52" s="255">
        <f t="shared" si="0"/>
        <v>0.23860000000000001</v>
      </c>
      <c r="F52" s="289"/>
      <c r="G52" s="294">
        <v>88</v>
      </c>
    </row>
    <row r="53" spans="1:7">
      <c r="A53" s="287" t="s">
        <v>985</v>
      </c>
      <c r="B53" s="289">
        <v>500</v>
      </c>
      <c r="C53" s="291">
        <v>500</v>
      </c>
      <c r="D53" s="255"/>
      <c r="E53" s="255"/>
      <c r="F53" s="289"/>
      <c r="G53" s="294"/>
    </row>
    <row r="54" spans="1:7">
      <c r="A54" s="287" t="s">
        <v>936</v>
      </c>
      <c r="B54" s="289">
        <v>5992</v>
      </c>
      <c r="C54" s="291">
        <v>5992</v>
      </c>
      <c r="D54" s="255">
        <f t="shared" ref="D54:D77" si="4">C54/F54*100%</f>
        <v>1.1983999999999999</v>
      </c>
      <c r="E54" s="255">
        <f t="shared" si="0"/>
        <v>1.6103000000000001</v>
      </c>
      <c r="F54" s="289">
        <v>5000</v>
      </c>
      <c r="G54" s="294">
        <v>3721</v>
      </c>
    </row>
    <row r="55" spans="1:7">
      <c r="A55" s="287" t="s">
        <v>986</v>
      </c>
      <c r="B55" s="289">
        <v>5992</v>
      </c>
      <c r="C55" s="291">
        <v>5992</v>
      </c>
      <c r="D55" s="255">
        <f t="shared" si="4"/>
        <v>1.1983999999999999</v>
      </c>
      <c r="E55" s="255">
        <f t="shared" si="0"/>
        <v>1.6103000000000001</v>
      </c>
      <c r="F55" s="289">
        <v>5000</v>
      </c>
      <c r="G55" s="294">
        <v>3721</v>
      </c>
    </row>
    <row r="56" spans="1:7">
      <c r="A56" s="287" t="s">
        <v>987</v>
      </c>
      <c r="B56" s="289">
        <v>2904</v>
      </c>
      <c r="C56" s="291">
        <v>2904</v>
      </c>
      <c r="D56" s="255">
        <f t="shared" si="4"/>
        <v>0.58079999999999998</v>
      </c>
      <c r="E56" s="255"/>
      <c r="F56" s="289">
        <v>5000</v>
      </c>
      <c r="G56" s="294"/>
    </row>
    <row r="57" spans="1:7">
      <c r="A57" s="287" t="s">
        <v>988</v>
      </c>
      <c r="B57" s="289">
        <v>992</v>
      </c>
      <c r="C57" s="291">
        <v>992</v>
      </c>
      <c r="D57" s="255"/>
      <c r="E57" s="255">
        <f t="shared" si="0"/>
        <v>2.5699000000000001</v>
      </c>
      <c r="F57" s="289"/>
      <c r="G57" s="294">
        <v>386</v>
      </c>
    </row>
    <row r="58" spans="1:7">
      <c r="A58" s="287" t="s">
        <v>989</v>
      </c>
      <c r="B58" s="289">
        <v>112</v>
      </c>
      <c r="C58" s="291">
        <v>112</v>
      </c>
      <c r="D58" s="255"/>
      <c r="E58" s="255"/>
      <c r="F58" s="289"/>
      <c r="G58" s="294"/>
    </row>
    <row r="59" spans="1:7">
      <c r="A59" s="287" t="s">
        <v>990</v>
      </c>
      <c r="B59" s="289">
        <v>280</v>
      </c>
      <c r="C59" s="291">
        <v>280</v>
      </c>
      <c r="D59" s="255"/>
      <c r="E59" s="255">
        <f t="shared" si="0"/>
        <v>1</v>
      </c>
      <c r="F59" s="289"/>
      <c r="G59" s="294">
        <v>280</v>
      </c>
    </row>
    <row r="60" spans="1:7">
      <c r="A60" s="287" t="s">
        <v>991</v>
      </c>
      <c r="B60" s="289">
        <v>1704</v>
      </c>
      <c r="C60" s="291">
        <v>1704</v>
      </c>
      <c r="D60" s="255"/>
      <c r="E60" s="255"/>
      <c r="F60" s="289"/>
      <c r="G60" s="294"/>
    </row>
    <row r="61" spans="1:7">
      <c r="A61" s="287" t="s">
        <v>940</v>
      </c>
      <c r="B61" s="289">
        <v>129</v>
      </c>
      <c r="C61" s="291">
        <v>129</v>
      </c>
      <c r="D61" s="255">
        <f t="shared" si="4"/>
        <v>2.3889</v>
      </c>
      <c r="E61" s="255">
        <f t="shared" si="0"/>
        <v>4.0312999999999999</v>
      </c>
      <c r="F61" s="289">
        <v>54</v>
      </c>
      <c r="G61" s="294">
        <v>32</v>
      </c>
    </row>
    <row r="62" spans="1:7">
      <c r="A62" s="287" t="s">
        <v>992</v>
      </c>
      <c r="B62" s="289">
        <v>129</v>
      </c>
      <c r="C62" s="291">
        <v>129</v>
      </c>
      <c r="D62" s="255">
        <f t="shared" si="4"/>
        <v>2.3889</v>
      </c>
      <c r="E62" s="255"/>
      <c r="F62" s="289">
        <v>54</v>
      </c>
      <c r="G62" s="294"/>
    </row>
    <row r="63" spans="1:7">
      <c r="A63" s="287" t="s">
        <v>993</v>
      </c>
      <c r="B63" s="289">
        <v>54</v>
      </c>
      <c r="C63" s="291">
        <v>54</v>
      </c>
      <c r="D63" s="255">
        <f t="shared" si="4"/>
        <v>1</v>
      </c>
      <c r="E63" s="255">
        <f t="shared" si="0"/>
        <v>2.5714000000000001</v>
      </c>
      <c r="F63" s="289">
        <v>54</v>
      </c>
      <c r="G63" s="294">
        <v>21</v>
      </c>
    </row>
    <row r="64" spans="1:7">
      <c r="A64" s="287" t="s">
        <v>994</v>
      </c>
      <c r="B64" s="289">
        <v>75</v>
      </c>
      <c r="C64" s="291">
        <v>75</v>
      </c>
      <c r="D64" s="255"/>
      <c r="E64" s="255">
        <f t="shared" si="0"/>
        <v>6.8182</v>
      </c>
      <c r="F64" s="289"/>
      <c r="G64" s="294">
        <v>11</v>
      </c>
    </row>
    <row r="65" spans="1:7">
      <c r="A65" s="287" t="s">
        <v>1010</v>
      </c>
      <c r="B65" s="289">
        <v>6768</v>
      </c>
      <c r="C65" s="294">
        <v>6768</v>
      </c>
      <c r="D65" s="255"/>
      <c r="E65" s="255"/>
      <c r="F65" s="289"/>
      <c r="G65" s="294"/>
    </row>
    <row r="66" spans="1:7">
      <c r="A66" s="287" t="s">
        <v>1011</v>
      </c>
      <c r="B66" s="289">
        <v>5564</v>
      </c>
      <c r="C66" s="294">
        <v>5564</v>
      </c>
      <c r="D66" s="255"/>
      <c r="E66" s="255"/>
      <c r="F66" s="289"/>
      <c r="G66" s="294"/>
    </row>
    <row r="67" spans="1:7">
      <c r="A67" s="287" t="s">
        <v>1012</v>
      </c>
      <c r="B67" s="289">
        <v>1204</v>
      </c>
      <c r="C67" s="294">
        <v>1204</v>
      </c>
      <c r="D67" s="255"/>
      <c r="E67" s="255"/>
      <c r="F67" s="289"/>
      <c r="G67" s="294"/>
    </row>
    <row r="68" spans="1:7">
      <c r="A68" s="287" t="s">
        <v>186</v>
      </c>
      <c r="B68" s="289"/>
      <c r="C68" s="291">
        <v>152985</v>
      </c>
      <c r="D68" s="255">
        <f t="shared" si="4"/>
        <v>1.8144</v>
      </c>
      <c r="E68" s="255">
        <f t="shared" si="0"/>
        <v>1.7958000000000001</v>
      </c>
      <c r="F68" s="289">
        <v>84316</v>
      </c>
      <c r="G68" s="294">
        <v>85192</v>
      </c>
    </row>
    <row r="69" spans="1:7">
      <c r="A69" s="287" t="s">
        <v>55</v>
      </c>
      <c r="B69" s="289"/>
      <c r="C69" s="291">
        <v>30128</v>
      </c>
      <c r="D69" s="255">
        <f t="shared" si="4"/>
        <v>2.5</v>
      </c>
      <c r="E69" s="255"/>
      <c r="F69" s="289">
        <v>12051</v>
      </c>
      <c r="G69" s="294"/>
    </row>
    <row r="70" spans="1:7">
      <c r="A70" s="287" t="s">
        <v>56</v>
      </c>
      <c r="B70" s="289"/>
      <c r="C70" s="291">
        <f>SUM(C71:C76)</f>
        <v>71966</v>
      </c>
      <c r="D70" s="255">
        <f t="shared" si="4"/>
        <v>0.91990000000000005</v>
      </c>
      <c r="E70" s="255">
        <f t="shared" ref="E70:E77" si="5">C70/G70*100%</f>
        <v>1.0074000000000001</v>
      </c>
      <c r="F70" s="289">
        <v>78234</v>
      </c>
      <c r="G70" s="294">
        <f>SUM(G71:G76)</f>
        <v>71437</v>
      </c>
    </row>
    <row r="71" spans="1:7">
      <c r="A71" s="287" t="s">
        <v>389</v>
      </c>
      <c r="B71" s="289"/>
      <c r="C71" s="291">
        <v>26</v>
      </c>
      <c r="D71" s="255"/>
      <c r="E71" s="255"/>
      <c r="F71" s="289"/>
      <c r="G71" s="294"/>
    </row>
    <row r="72" spans="1:7">
      <c r="A72" s="287" t="s">
        <v>395</v>
      </c>
      <c r="B72" s="289"/>
      <c r="C72" s="291">
        <v>15426</v>
      </c>
      <c r="D72" s="255"/>
      <c r="E72" s="255">
        <f t="shared" si="5"/>
        <v>1.3407</v>
      </c>
      <c r="F72" s="289"/>
      <c r="G72" s="294">
        <v>11506</v>
      </c>
    </row>
    <row r="73" spans="1:7">
      <c r="A73" s="287" t="s">
        <v>396</v>
      </c>
      <c r="B73" s="289"/>
      <c r="C73" s="291">
        <v>7000</v>
      </c>
      <c r="D73" s="255"/>
      <c r="E73" s="255"/>
      <c r="F73" s="289"/>
      <c r="G73" s="294"/>
    </row>
    <row r="74" spans="1:7">
      <c r="A74" s="287" t="s">
        <v>200</v>
      </c>
      <c r="B74" s="289"/>
      <c r="C74" s="291">
        <v>46450</v>
      </c>
      <c r="D74" s="255">
        <f t="shared" si="4"/>
        <v>0.59370000000000001</v>
      </c>
      <c r="E74" s="255">
        <f t="shared" si="5"/>
        <v>0.84560000000000002</v>
      </c>
      <c r="F74" s="289">
        <v>78234</v>
      </c>
      <c r="G74" s="294">
        <v>54933</v>
      </c>
    </row>
    <row r="75" spans="1:7">
      <c r="A75" s="287" t="s">
        <v>390</v>
      </c>
      <c r="B75" s="289"/>
      <c r="C75" s="291">
        <v>0</v>
      </c>
      <c r="D75" s="255"/>
      <c r="E75" s="255"/>
      <c r="F75" s="289"/>
      <c r="G75" s="294"/>
    </row>
    <row r="76" spans="1:7">
      <c r="A76" s="287" t="s">
        <v>391</v>
      </c>
      <c r="B76" s="289"/>
      <c r="C76" s="291">
        <v>3064</v>
      </c>
      <c r="D76" s="255"/>
      <c r="E76" s="255">
        <f t="shared" si="5"/>
        <v>0.61299999999999999</v>
      </c>
      <c r="F76" s="289"/>
      <c r="G76" s="294">
        <v>4998</v>
      </c>
    </row>
    <row r="77" spans="1:7">
      <c r="A77" s="287" t="s">
        <v>57</v>
      </c>
      <c r="B77" s="289"/>
      <c r="C77" s="291">
        <f>SUM(C68:C69,C70)</f>
        <v>255079</v>
      </c>
      <c r="D77" s="255">
        <f t="shared" si="4"/>
        <v>1.4609000000000001</v>
      </c>
      <c r="E77" s="255">
        <f t="shared" si="5"/>
        <v>1.6286</v>
      </c>
      <c r="F77" s="289">
        <f>SUM(F68:F70)</f>
        <v>174601</v>
      </c>
      <c r="G77" s="294">
        <f>SUM(G68:G70)</f>
        <v>156629</v>
      </c>
    </row>
    <row r="78" spans="1:7">
      <c r="C78" s="292">
        <v>0</v>
      </c>
    </row>
    <row r="79" spans="1:7">
      <c r="C79" s="292">
        <v>0</v>
      </c>
    </row>
    <row r="80" spans="1:7">
      <c r="C80" s="292">
        <v>0</v>
      </c>
    </row>
    <row r="81" spans="3:3">
      <c r="C81" s="292">
        <v>0</v>
      </c>
    </row>
    <row r="82" spans="3:3">
      <c r="C82" s="292">
        <v>0</v>
      </c>
    </row>
    <row r="83" spans="3:3">
      <c r="C83" s="292">
        <v>0</v>
      </c>
    </row>
    <row r="84" spans="3:3">
      <c r="C84" s="292">
        <v>0</v>
      </c>
    </row>
    <row r="85" spans="3:3">
      <c r="C85" s="292">
        <v>0</v>
      </c>
    </row>
    <row r="86" spans="3:3">
      <c r="C86" s="292">
        <v>0</v>
      </c>
    </row>
    <row r="87" spans="3:3">
      <c r="C87" s="292">
        <v>0</v>
      </c>
    </row>
    <row r="88" spans="3:3">
      <c r="C88" s="292">
        <v>0</v>
      </c>
    </row>
    <row r="89" spans="3:3">
      <c r="C89" s="292">
        <v>0</v>
      </c>
    </row>
    <row r="90" spans="3:3">
      <c r="C90" s="292">
        <v>0</v>
      </c>
    </row>
    <row r="91" spans="3:3">
      <c r="C91" s="292">
        <v>0</v>
      </c>
    </row>
    <row r="92" spans="3:3">
      <c r="C92" s="292">
        <v>0</v>
      </c>
    </row>
    <row r="93" spans="3:3">
      <c r="C93" s="292">
        <v>0</v>
      </c>
    </row>
    <row r="94" spans="3:3">
      <c r="C94" s="292">
        <v>0</v>
      </c>
    </row>
    <row r="95" spans="3:3">
      <c r="C95" s="292">
        <v>0</v>
      </c>
    </row>
    <row r="96" spans="3:3">
      <c r="C96" s="292">
        <v>0</v>
      </c>
    </row>
    <row r="97" spans="3:3">
      <c r="C97" s="292">
        <v>0</v>
      </c>
    </row>
    <row r="98" spans="3:3">
      <c r="C98" s="292">
        <v>0</v>
      </c>
    </row>
    <row r="99" spans="3:3">
      <c r="C99" s="292">
        <v>0</v>
      </c>
    </row>
    <row r="100" spans="3:3">
      <c r="C100" s="292">
        <v>0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0" firstPageNumber="44" fitToHeight="0" orientation="portrait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workbookViewId="0">
      <selection activeCell="A2" sqref="A2:K2"/>
    </sheetView>
  </sheetViews>
  <sheetFormatPr defaultColWidth="9" defaultRowHeight="14.25"/>
  <cols>
    <col min="1" max="1" width="23.5" style="79" customWidth="1"/>
    <col min="2" max="2" width="9.5" style="79" customWidth="1"/>
    <col min="3" max="11" width="10.875" style="79" customWidth="1"/>
    <col min="12" max="16384" width="9" style="79"/>
  </cols>
  <sheetData>
    <row r="1" spans="1:11">
      <c r="A1" s="128" t="s">
        <v>397</v>
      </c>
    </row>
    <row r="2" spans="1:11" ht="20.25">
      <c r="A2" s="350" t="s">
        <v>1051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84" t="s">
        <v>29</v>
      </c>
    </row>
    <row r="4" spans="1:11" ht="35.1" customHeight="1">
      <c r="A4" s="131" t="s">
        <v>129</v>
      </c>
      <c r="B4" s="132" t="s">
        <v>166</v>
      </c>
      <c r="C4" s="131" t="s">
        <v>167</v>
      </c>
      <c r="D4" s="131" t="s">
        <v>167</v>
      </c>
      <c r="E4" s="131" t="s">
        <v>167</v>
      </c>
      <c r="F4" s="131" t="s">
        <v>167</v>
      </c>
      <c r="G4" s="131" t="s">
        <v>338</v>
      </c>
      <c r="H4" s="131" t="s">
        <v>338</v>
      </c>
      <c r="I4" s="131" t="s">
        <v>338</v>
      </c>
      <c r="J4" s="131" t="s">
        <v>338</v>
      </c>
      <c r="K4" s="131" t="s">
        <v>338</v>
      </c>
    </row>
    <row r="5" spans="1:11" s="61" customFormat="1" ht="22.9" customHeight="1">
      <c r="A5" s="73" t="s">
        <v>175</v>
      </c>
      <c r="B5" s="73"/>
      <c r="C5" s="73"/>
      <c r="D5" s="73"/>
      <c r="E5" s="73"/>
      <c r="F5" s="73"/>
      <c r="G5" s="73"/>
      <c r="H5" s="73"/>
      <c r="I5" s="73"/>
      <c r="J5" s="71"/>
      <c r="K5" s="71"/>
    </row>
    <row r="6" spans="1:11" s="61" customFormat="1" ht="22.9" customHeight="1">
      <c r="A6" s="73" t="s">
        <v>176</v>
      </c>
      <c r="B6" s="73"/>
      <c r="C6" s="73"/>
      <c r="D6" s="73"/>
      <c r="E6" s="73"/>
      <c r="F6" s="73"/>
      <c r="G6" s="73"/>
      <c r="H6" s="73"/>
      <c r="I6" s="73"/>
      <c r="J6" s="71"/>
      <c r="K6" s="71"/>
    </row>
    <row r="7" spans="1:11" s="61" customFormat="1" ht="22.9" customHeight="1">
      <c r="A7" s="73" t="s">
        <v>177</v>
      </c>
      <c r="B7" s="73"/>
      <c r="C7" s="73"/>
      <c r="D7" s="73"/>
      <c r="E7" s="73"/>
      <c r="F7" s="73"/>
      <c r="G7" s="73"/>
      <c r="H7" s="73"/>
      <c r="I7" s="73"/>
      <c r="J7" s="71"/>
      <c r="K7" s="71"/>
    </row>
    <row r="8" spans="1:11" s="61" customFormat="1" ht="22.9" customHeight="1">
      <c r="A8" s="73" t="s">
        <v>178</v>
      </c>
      <c r="B8" s="73"/>
      <c r="C8" s="73"/>
      <c r="D8" s="73"/>
      <c r="E8" s="73"/>
      <c r="F8" s="73"/>
      <c r="G8" s="73"/>
      <c r="H8" s="73"/>
      <c r="I8" s="73"/>
      <c r="J8" s="71"/>
      <c r="K8" s="71"/>
    </row>
    <row r="9" spans="1:11" s="61" customFormat="1" ht="22.9" customHeight="1">
      <c r="A9" s="73" t="s">
        <v>179</v>
      </c>
      <c r="B9" s="73"/>
      <c r="C9" s="73"/>
      <c r="D9" s="73"/>
      <c r="E9" s="73"/>
      <c r="F9" s="73"/>
      <c r="G9" s="133"/>
      <c r="H9" s="73"/>
      <c r="I9" s="73"/>
      <c r="J9" s="71"/>
      <c r="K9" s="71"/>
    </row>
    <row r="10" spans="1:11" s="61" customFormat="1" ht="22.9" customHeight="1">
      <c r="A10" s="73" t="s">
        <v>180</v>
      </c>
      <c r="B10" s="73"/>
      <c r="C10" s="73"/>
      <c r="D10" s="73"/>
      <c r="E10" s="73"/>
      <c r="F10" s="73"/>
      <c r="G10" s="73"/>
      <c r="H10" s="73"/>
      <c r="I10" s="73"/>
      <c r="J10" s="71"/>
      <c r="K10" s="71"/>
    </row>
    <row r="11" spans="1:11" s="61" customFormat="1" ht="22.9" customHeight="1">
      <c r="A11" s="73" t="s">
        <v>181</v>
      </c>
      <c r="B11" s="73"/>
      <c r="C11" s="73"/>
      <c r="D11" s="73"/>
      <c r="E11" s="73"/>
      <c r="F11" s="73"/>
      <c r="G11" s="73"/>
      <c r="H11" s="73"/>
      <c r="I11" s="73"/>
      <c r="J11" s="71"/>
      <c r="K11" s="71"/>
    </row>
    <row r="12" spans="1:11" s="61" customFormat="1" ht="22.9" customHeight="1">
      <c r="A12" s="73" t="s">
        <v>182</v>
      </c>
      <c r="B12" s="73"/>
      <c r="C12" s="73"/>
      <c r="D12" s="73"/>
      <c r="E12" s="73"/>
      <c r="F12" s="73"/>
      <c r="G12" s="73"/>
      <c r="H12" s="73"/>
      <c r="I12" s="73"/>
      <c r="J12" s="71"/>
      <c r="K12" s="71"/>
    </row>
    <row r="13" spans="1:11" s="61" customFormat="1" ht="22.9" customHeight="1">
      <c r="A13" s="73" t="s">
        <v>183</v>
      </c>
      <c r="B13" s="73"/>
      <c r="C13" s="73"/>
      <c r="D13" s="73"/>
      <c r="E13" s="73"/>
      <c r="F13" s="73"/>
      <c r="G13" s="73"/>
      <c r="H13" s="73"/>
      <c r="I13" s="73"/>
      <c r="J13" s="71"/>
      <c r="K13" s="71"/>
    </row>
    <row r="14" spans="1:11" s="61" customFormat="1" ht="22.9" customHeight="1">
      <c r="A14" s="73" t="s">
        <v>184</v>
      </c>
      <c r="B14" s="73"/>
      <c r="C14" s="73"/>
      <c r="D14" s="73"/>
      <c r="E14" s="73"/>
      <c r="F14" s="73"/>
      <c r="G14" s="73"/>
      <c r="H14" s="73"/>
      <c r="I14" s="73"/>
      <c r="J14" s="71"/>
      <c r="K14" s="71"/>
    </row>
    <row r="15" spans="1:11" s="61" customFormat="1" ht="22.9" customHeight="1">
      <c r="A15" s="73" t="s">
        <v>185</v>
      </c>
      <c r="B15" s="73"/>
      <c r="C15" s="73"/>
      <c r="D15" s="73"/>
      <c r="E15" s="73"/>
      <c r="F15" s="73"/>
      <c r="G15" s="73"/>
      <c r="H15" s="73"/>
      <c r="I15" s="73"/>
      <c r="J15" s="71"/>
      <c r="K15" s="71"/>
    </row>
    <row r="16" spans="1:11" s="61" customFormat="1" ht="22.9" customHeight="1">
      <c r="A16" s="66" t="s">
        <v>54</v>
      </c>
      <c r="B16" s="70"/>
      <c r="C16" s="70"/>
      <c r="D16" s="70"/>
      <c r="E16" s="70"/>
      <c r="F16" s="70"/>
      <c r="G16" s="70"/>
      <c r="H16" s="70"/>
      <c r="I16" s="70"/>
      <c r="J16" s="71"/>
      <c r="K16" s="71"/>
    </row>
    <row r="17" spans="1:12" ht="50.45" customHeight="1">
      <c r="A17" s="363" t="s">
        <v>1009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134"/>
    </row>
  </sheetData>
  <mergeCells count="2">
    <mergeCell ref="A2:K2"/>
    <mergeCell ref="A17:K17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4" firstPageNumber="55" fitToHeight="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21"/>
  <sheetViews>
    <sheetView showZeros="0" workbookViewId="0">
      <selection activeCell="B10" sqref="B10"/>
    </sheetView>
  </sheetViews>
  <sheetFormatPr defaultColWidth="9" defaultRowHeight="14.25"/>
  <cols>
    <col min="1" max="1" width="29.5" style="116" customWidth="1"/>
    <col min="2" max="5" width="14.625" style="115" customWidth="1"/>
    <col min="6" max="6" width="9" style="115"/>
    <col min="7" max="7" width="11.625" style="115" bestFit="1" customWidth="1"/>
    <col min="8" max="32" width="9" style="115"/>
    <col min="33" max="255" width="9" style="116"/>
    <col min="256" max="256" width="34.25" style="116" customWidth="1"/>
    <col min="257" max="257" width="11.875" style="116" customWidth="1"/>
    <col min="258" max="258" width="9.875" style="116" customWidth="1"/>
    <col min="259" max="259" width="10.75" style="116" customWidth="1"/>
    <col min="260" max="260" width="12.75" style="116" customWidth="1"/>
    <col min="261" max="261" width="9" style="116" hidden="1" customWidth="1"/>
    <col min="262" max="511" width="9" style="116"/>
    <col min="512" max="512" width="34.25" style="116" customWidth="1"/>
    <col min="513" max="513" width="11.875" style="116" customWidth="1"/>
    <col min="514" max="514" width="9.875" style="116" customWidth="1"/>
    <col min="515" max="515" width="10.75" style="116" customWidth="1"/>
    <col min="516" max="516" width="12.75" style="116" customWidth="1"/>
    <col min="517" max="517" width="9" style="116" hidden="1" customWidth="1"/>
    <col min="518" max="767" width="9" style="116"/>
    <col min="768" max="768" width="34.25" style="116" customWidth="1"/>
    <col min="769" max="769" width="11.875" style="116" customWidth="1"/>
    <col min="770" max="770" width="9.875" style="116" customWidth="1"/>
    <col min="771" max="771" width="10.75" style="116" customWidth="1"/>
    <col min="772" max="772" width="12.75" style="116" customWidth="1"/>
    <col min="773" max="773" width="9" style="116" hidden="1" customWidth="1"/>
    <col min="774" max="1023" width="9" style="116"/>
    <col min="1024" max="1024" width="34.25" style="116" customWidth="1"/>
    <col min="1025" max="1025" width="11.875" style="116" customWidth="1"/>
    <col min="1026" max="1026" width="9.875" style="116" customWidth="1"/>
    <col min="1027" max="1027" width="10.75" style="116" customWidth="1"/>
    <col min="1028" max="1028" width="12.75" style="116" customWidth="1"/>
    <col min="1029" max="1029" width="9" style="116" hidden="1" customWidth="1"/>
    <col min="1030" max="1279" width="9" style="116"/>
    <col min="1280" max="1280" width="34.25" style="116" customWidth="1"/>
    <col min="1281" max="1281" width="11.875" style="116" customWidth="1"/>
    <col min="1282" max="1282" width="9.875" style="116" customWidth="1"/>
    <col min="1283" max="1283" width="10.75" style="116" customWidth="1"/>
    <col min="1284" max="1284" width="12.75" style="116" customWidth="1"/>
    <col min="1285" max="1285" width="9" style="116" hidden="1" customWidth="1"/>
    <col min="1286" max="1535" width="9" style="116"/>
    <col min="1536" max="1536" width="34.25" style="116" customWidth="1"/>
    <col min="1537" max="1537" width="11.875" style="116" customWidth="1"/>
    <col min="1538" max="1538" width="9.875" style="116" customWidth="1"/>
    <col min="1539" max="1539" width="10.75" style="116" customWidth="1"/>
    <col min="1540" max="1540" width="12.75" style="116" customWidth="1"/>
    <col min="1541" max="1541" width="9" style="116" hidden="1" customWidth="1"/>
    <col min="1542" max="1791" width="9" style="116"/>
    <col min="1792" max="1792" width="34.25" style="116" customWidth="1"/>
    <col min="1793" max="1793" width="11.875" style="116" customWidth="1"/>
    <col min="1794" max="1794" width="9.875" style="116" customWidth="1"/>
    <col min="1795" max="1795" width="10.75" style="116" customWidth="1"/>
    <col min="1796" max="1796" width="12.75" style="116" customWidth="1"/>
    <col min="1797" max="1797" width="9" style="116" hidden="1" customWidth="1"/>
    <col min="1798" max="2047" width="9" style="116"/>
    <col min="2048" max="2048" width="34.25" style="116" customWidth="1"/>
    <col min="2049" max="2049" width="11.875" style="116" customWidth="1"/>
    <col min="2050" max="2050" width="9.875" style="116" customWidth="1"/>
    <col min="2051" max="2051" width="10.75" style="116" customWidth="1"/>
    <col min="2052" max="2052" width="12.75" style="116" customWidth="1"/>
    <col min="2053" max="2053" width="9" style="116" hidden="1" customWidth="1"/>
    <col min="2054" max="2303" width="9" style="116"/>
    <col min="2304" max="2304" width="34.25" style="116" customWidth="1"/>
    <col min="2305" max="2305" width="11.875" style="116" customWidth="1"/>
    <col min="2306" max="2306" width="9.875" style="116" customWidth="1"/>
    <col min="2307" max="2307" width="10.75" style="116" customWidth="1"/>
    <col min="2308" max="2308" width="12.75" style="116" customWidth="1"/>
    <col min="2309" max="2309" width="9" style="116" hidden="1" customWidth="1"/>
    <col min="2310" max="2559" width="9" style="116"/>
    <col min="2560" max="2560" width="34.25" style="116" customWidth="1"/>
    <col min="2561" max="2561" width="11.875" style="116" customWidth="1"/>
    <col min="2562" max="2562" width="9.875" style="116" customWidth="1"/>
    <col min="2563" max="2563" width="10.75" style="116" customWidth="1"/>
    <col min="2564" max="2564" width="12.75" style="116" customWidth="1"/>
    <col min="2565" max="2565" width="9" style="116" hidden="1" customWidth="1"/>
    <col min="2566" max="2815" width="9" style="116"/>
    <col min="2816" max="2816" width="34.25" style="116" customWidth="1"/>
    <col min="2817" max="2817" width="11.875" style="116" customWidth="1"/>
    <col min="2818" max="2818" width="9.875" style="116" customWidth="1"/>
    <col min="2819" max="2819" width="10.75" style="116" customWidth="1"/>
    <col min="2820" max="2820" width="12.75" style="116" customWidth="1"/>
    <col min="2821" max="2821" width="9" style="116" hidden="1" customWidth="1"/>
    <col min="2822" max="3071" width="9" style="116"/>
    <col min="3072" max="3072" width="34.25" style="116" customWidth="1"/>
    <col min="3073" max="3073" width="11.875" style="116" customWidth="1"/>
    <col min="3074" max="3074" width="9.875" style="116" customWidth="1"/>
    <col min="3075" max="3075" width="10.75" style="116" customWidth="1"/>
    <col min="3076" max="3076" width="12.75" style="116" customWidth="1"/>
    <col min="3077" max="3077" width="9" style="116" hidden="1" customWidth="1"/>
    <col min="3078" max="3327" width="9" style="116"/>
    <col min="3328" max="3328" width="34.25" style="116" customWidth="1"/>
    <col min="3329" max="3329" width="11.875" style="116" customWidth="1"/>
    <col min="3330" max="3330" width="9.875" style="116" customWidth="1"/>
    <col min="3331" max="3331" width="10.75" style="116" customWidth="1"/>
    <col min="3332" max="3332" width="12.75" style="116" customWidth="1"/>
    <col min="3333" max="3333" width="9" style="116" hidden="1" customWidth="1"/>
    <col min="3334" max="3583" width="9" style="116"/>
    <col min="3584" max="3584" width="34.25" style="116" customWidth="1"/>
    <col min="3585" max="3585" width="11.875" style="116" customWidth="1"/>
    <col min="3586" max="3586" width="9.875" style="116" customWidth="1"/>
    <col min="3587" max="3587" width="10.75" style="116" customWidth="1"/>
    <col min="3588" max="3588" width="12.75" style="116" customWidth="1"/>
    <col min="3589" max="3589" width="9" style="116" hidden="1" customWidth="1"/>
    <col min="3590" max="3839" width="9" style="116"/>
    <col min="3840" max="3840" width="34.25" style="116" customWidth="1"/>
    <col min="3841" max="3841" width="11.875" style="116" customWidth="1"/>
    <col min="3842" max="3842" width="9.875" style="116" customWidth="1"/>
    <col min="3843" max="3843" width="10.75" style="116" customWidth="1"/>
    <col min="3844" max="3844" width="12.75" style="116" customWidth="1"/>
    <col min="3845" max="3845" width="9" style="116" hidden="1" customWidth="1"/>
    <col min="3846" max="4095" width="9" style="116"/>
    <col min="4096" max="4096" width="34.25" style="116" customWidth="1"/>
    <col min="4097" max="4097" width="11.875" style="116" customWidth="1"/>
    <col min="4098" max="4098" width="9.875" style="116" customWidth="1"/>
    <col min="4099" max="4099" width="10.75" style="116" customWidth="1"/>
    <col min="4100" max="4100" width="12.75" style="116" customWidth="1"/>
    <col min="4101" max="4101" width="9" style="116" hidden="1" customWidth="1"/>
    <col min="4102" max="4351" width="9" style="116"/>
    <col min="4352" max="4352" width="34.25" style="116" customWidth="1"/>
    <col min="4353" max="4353" width="11.875" style="116" customWidth="1"/>
    <col min="4354" max="4354" width="9.875" style="116" customWidth="1"/>
    <col min="4355" max="4355" width="10.75" style="116" customWidth="1"/>
    <col min="4356" max="4356" width="12.75" style="116" customWidth="1"/>
    <col min="4357" max="4357" width="9" style="116" hidden="1" customWidth="1"/>
    <col min="4358" max="4607" width="9" style="116"/>
    <col min="4608" max="4608" width="34.25" style="116" customWidth="1"/>
    <col min="4609" max="4609" width="11.875" style="116" customWidth="1"/>
    <col min="4610" max="4610" width="9.875" style="116" customWidth="1"/>
    <col min="4611" max="4611" width="10.75" style="116" customWidth="1"/>
    <col min="4612" max="4612" width="12.75" style="116" customWidth="1"/>
    <col min="4613" max="4613" width="9" style="116" hidden="1" customWidth="1"/>
    <col min="4614" max="4863" width="9" style="116"/>
    <col min="4864" max="4864" width="34.25" style="116" customWidth="1"/>
    <col min="4865" max="4865" width="11.875" style="116" customWidth="1"/>
    <col min="4866" max="4866" width="9.875" style="116" customWidth="1"/>
    <col min="4867" max="4867" width="10.75" style="116" customWidth="1"/>
    <col min="4868" max="4868" width="12.75" style="116" customWidth="1"/>
    <col min="4869" max="4869" width="9" style="116" hidden="1" customWidth="1"/>
    <col min="4870" max="5119" width="9" style="116"/>
    <col min="5120" max="5120" width="34.25" style="116" customWidth="1"/>
    <col min="5121" max="5121" width="11.875" style="116" customWidth="1"/>
    <col min="5122" max="5122" width="9.875" style="116" customWidth="1"/>
    <col min="5123" max="5123" width="10.75" style="116" customWidth="1"/>
    <col min="5124" max="5124" width="12.75" style="116" customWidth="1"/>
    <col min="5125" max="5125" width="9" style="116" hidden="1" customWidth="1"/>
    <col min="5126" max="5375" width="9" style="116"/>
    <col min="5376" max="5376" width="34.25" style="116" customWidth="1"/>
    <col min="5377" max="5377" width="11.875" style="116" customWidth="1"/>
    <col min="5378" max="5378" width="9.875" style="116" customWidth="1"/>
    <col min="5379" max="5379" width="10.75" style="116" customWidth="1"/>
    <col min="5380" max="5380" width="12.75" style="116" customWidth="1"/>
    <col min="5381" max="5381" width="9" style="116" hidden="1" customWidth="1"/>
    <col min="5382" max="5631" width="9" style="116"/>
    <col min="5632" max="5632" width="34.25" style="116" customWidth="1"/>
    <col min="5633" max="5633" width="11.875" style="116" customWidth="1"/>
    <col min="5634" max="5634" width="9.875" style="116" customWidth="1"/>
    <col min="5635" max="5635" width="10.75" style="116" customWidth="1"/>
    <col min="5636" max="5636" width="12.75" style="116" customWidth="1"/>
    <col min="5637" max="5637" width="9" style="116" hidden="1" customWidth="1"/>
    <col min="5638" max="5887" width="9" style="116"/>
    <col min="5888" max="5888" width="34.25" style="116" customWidth="1"/>
    <col min="5889" max="5889" width="11.875" style="116" customWidth="1"/>
    <col min="5890" max="5890" width="9.875" style="116" customWidth="1"/>
    <col min="5891" max="5891" width="10.75" style="116" customWidth="1"/>
    <col min="5892" max="5892" width="12.75" style="116" customWidth="1"/>
    <col min="5893" max="5893" width="9" style="116" hidden="1" customWidth="1"/>
    <col min="5894" max="6143" width="9" style="116"/>
    <col min="6144" max="6144" width="34.25" style="116" customWidth="1"/>
    <col min="6145" max="6145" width="11.875" style="116" customWidth="1"/>
    <col min="6146" max="6146" width="9.875" style="116" customWidth="1"/>
    <col min="6147" max="6147" width="10.75" style="116" customWidth="1"/>
    <col min="6148" max="6148" width="12.75" style="116" customWidth="1"/>
    <col min="6149" max="6149" width="9" style="116" hidden="1" customWidth="1"/>
    <col min="6150" max="6399" width="9" style="116"/>
    <col min="6400" max="6400" width="34.25" style="116" customWidth="1"/>
    <col min="6401" max="6401" width="11.875" style="116" customWidth="1"/>
    <col min="6402" max="6402" width="9.875" style="116" customWidth="1"/>
    <col min="6403" max="6403" width="10.75" style="116" customWidth="1"/>
    <col min="6404" max="6404" width="12.75" style="116" customWidth="1"/>
    <col min="6405" max="6405" width="9" style="116" hidden="1" customWidth="1"/>
    <col min="6406" max="6655" width="9" style="116"/>
    <col min="6656" max="6656" width="34.25" style="116" customWidth="1"/>
    <col min="6657" max="6657" width="11.875" style="116" customWidth="1"/>
    <col min="6658" max="6658" width="9.875" style="116" customWidth="1"/>
    <col min="6659" max="6659" width="10.75" style="116" customWidth="1"/>
    <col min="6660" max="6660" width="12.75" style="116" customWidth="1"/>
    <col min="6661" max="6661" width="9" style="116" hidden="1" customWidth="1"/>
    <col min="6662" max="6911" width="9" style="116"/>
    <col min="6912" max="6912" width="34.25" style="116" customWidth="1"/>
    <col min="6913" max="6913" width="11.875" style="116" customWidth="1"/>
    <col min="6914" max="6914" width="9.875" style="116" customWidth="1"/>
    <col min="6915" max="6915" width="10.75" style="116" customWidth="1"/>
    <col min="6916" max="6916" width="12.75" style="116" customWidth="1"/>
    <col min="6917" max="6917" width="9" style="116" hidden="1" customWidth="1"/>
    <col min="6918" max="7167" width="9" style="116"/>
    <col min="7168" max="7168" width="34.25" style="116" customWidth="1"/>
    <col min="7169" max="7169" width="11.875" style="116" customWidth="1"/>
    <col min="7170" max="7170" width="9.875" style="116" customWidth="1"/>
    <col min="7171" max="7171" width="10.75" style="116" customWidth="1"/>
    <col min="7172" max="7172" width="12.75" style="116" customWidth="1"/>
    <col min="7173" max="7173" width="9" style="116" hidden="1" customWidth="1"/>
    <col min="7174" max="7423" width="9" style="116"/>
    <col min="7424" max="7424" width="34.25" style="116" customWidth="1"/>
    <col min="7425" max="7425" width="11.875" style="116" customWidth="1"/>
    <col min="7426" max="7426" width="9.875" style="116" customWidth="1"/>
    <col min="7427" max="7427" width="10.75" style="116" customWidth="1"/>
    <col min="7428" max="7428" width="12.75" style="116" customWidth="1"/>
    <col min="7429" max="7429" width="9" style="116" hidden="1" customWidth="1"/>
    <col min="7430" max="7679" width="9" style="116"/>
    <col min="7680" max="7680" width="34.25" style="116" customWidth="1"/>
    <col min="7681" max="7681" width="11.875" style="116" customWidth="1"/>
    <col min="7682" max="7682" width="9.875" style="116" customWidth="1"/>
    <col min="7683" max="7683" width="10.75" style="116" customWidth="1"/>
    <col min="7684" max="7684" width="12.75" style="116" customWidth="1"/>
    <col min="7685" max="7685" width="9" style="116" hidden="1" customWidth="1"/>
    <col min="7686" max="7935" width="9" style="116"/>
    <col min="7936" max="7936" width="34.25" style="116" customWidth="1"/>
    <col min="7937" max="7937" width="11.875" style="116" customWidth="1"/>
    <col min="7938" max="7938" width="9.875" style="116" customWidth="1"/>
    <col min="7939" max="7939" width="10.75" style="116" customWidth="1"/>
    <col min="7940" max="7940" width="12.75" style="116" customWidth="1"/>
    <col min="7941" max="7941" width="9" style="116" hidden="1" customWidth="1"/>
    <col min="7942" max="8191" width="9" style="116"/>
    <col min="8192" max="8192" width="34.25" style="116" customWidth="1"/>
    <col min="8193" max="8193" width="11.875" style="116" customWidth="1"/>
    <col min="8194" max="8194" width="9.875" style="116" customWidth="1"/>
    <col min="8195" max="8195" width="10.75" style="116" customWidth="1"/>
    <col min="8196" max="8196" width="12.75" style="116" customWidth="1"/>
    <col min="8197" max="8197" width="9" style="116" hidden="1" customWidth="1"/>
    <col min="8198" max="8447" width="9" style="116"/>
    <col min="8448" max="8448" width="34.25" style="116" customWidth="1"/>
    <col min="8449" max="8449" width="11.875" style="116" customWidth="1"/>
    <col min="8450" max="8450" width="9.875" style="116" customWidth="1"/>
    <col min="8451" max="8451" width="10.75" style="116" customWidth="1"/>
    <col min="8452" max="8452" width="12.75" style="116" customWidth="1"/>
    <col min="8453" max="8453" width="9" style="116" hidden="1" customWidth="1"/>
    <col min="8454" max="8703" width="9" style="116"/>
    <col min="8704" max="8704" width="34.25" style="116" customWidth="1"/>
    <col min="8705" max="8705" width="11.875" style="116" customWidth="1"/>
    <col min="8706" max="8706" width="9.875" style="116" customWidth="1"/>
    <col min="8707" max="8707" width="10.75" style="116" customWidth="1"/>
    <col min="8708" max="8708" width="12.75" style="116" customWidth="1"/>
    <col min="8709" max="8709" width="9" style="116" hidden="1" customWidth="1"/>
    <col min="8710" max="8959" width="9" style="116"/>
    <col min="8960" max="8960" width="34.25" style="116" customWidth="1"/>
    <col min="8961" max="8961" width="11.875" style="116" customWidth="1"/>
    <col min="8962" max="8962" width="9.875" style="116" customWidth="1"/>
    <col min="8963" max="8963" width="10.75" style="116" customWidth="1"/>
    <col min="8964" max="8964" width="12.75" style="116" customWidth="1"/>
    <col min="8965" max="8965" width="9" style="116" hidden="1" customWidth="1"/>
    <col min="8966" max="9215" width="9" style="116"/>
    <col min="9216" max="9216" width="34.25" style="116" customWidth="1"/>
    <col min="9217" max="9217" width="11.875" style="116" customWidth="1"/>
    <col min="9218" max="9218" width="9.875" style="116" customWidth="1"/>
    <col min="9219" max="9219" width="10.75" style="116" customWidth="1"/>
    <col min="9220" max="9220" width="12.75" style="116" customWidth="1"/>
    <col min="9221" max="9221" width="9" style="116" hidden="1" customWidth="1"/>
    <col min="9222" max="9471" width="9" style="116"/>
    <col min="9472" max="9472" width="34.25" style="116" customWidth="1"/>
    <col min="9473" max="9473" width="11.875" style="116" customWidth="1"/>
    <col min="9474" max="9474" width="9.875" style="116" customWidth="1"/>
    <col min="9475" max="9475" width="10.75" style="116" customWidth="1"/>
    <col min="9476" max="9476" width="12.75" style="116" customWidth="1"/>
    <col min="9477" max="9477" width="9" style="116" hidden="1" customWidth="1"/>
    <col min="9478" max="9727" width="9" style="116"/>
    <col min="9728" max="9728" width="34.25" style="116" customWidth="1"/>
    <col min="9729" max="9729" width="11.875" style="116" customWidth="1"/>
    <col min="9730" max="9730" width="9.875" style="116" customWidth="1"/>
    <col min="9731" max="9731" width="10.75" style="116" customWidth="1"/>
    <col min="9732" max="9732" width="12.75" style="116" customWidth="1"/>
    <col min="9733" max="9733" width="9" style="116" hidden="1" customWidth="1"/>
    <col min="9734" max="9983" width="9" style="116"/>
    <col min="9984" max="9984" width="34.25" style="116" customWidth="1"/>
    <col min="9985" max="9985" width="11.875" style="116" customWidth="1"/>
    <col min="9986" max="9986" width="9.875" style="116" customWidth="1"/>
    <col min="9987" max="9987" width="10.75" style="116" customWidth="1"/>
    <col min="9988" max="9988" width="12.75" style="116" customWidth="1"/>
    <col min="9989" max="9989" width="9" style="116" hidden="1" customWidth="1"/>
    <col min="9990" max="10239" width="9" style="116"/>
    <col min="10240" max="10240" width="34.25" style="116" customWidth="1"/>
    <col min="10241" max="10241" width="11.875" style="116" customWidth="1"/>
    <col min="10242" max="10242" width="9.875" style="116" customWidth="1"/>
    <col min="10243" max="10243" width="10.75" style="116" customWidth="1"/>
    <col min="10244" max="10244" width="12.75" style="116" customWidth="1"/>
    <col min="10245" max="10245" width="9" style="116" hidden="1" customWidth="1"/>
    <col min="10246" max="10495" width="9" style="116"/>
    <col min="10496" max="10496" width="34.25" style="116" customWidth="1"/>
    <col min="10497" max="10497" width="11.875" style="116" customWidth="1"/>
    <col min="10498" max="10498" width="9.875" style="116" customWidth="1"/>
    <col min="10499" max="10499" width="10.75" style="116" customWidth="1"/>
    <col min="10500" max="10500" width="12.75" style="116" customWidth="1"/>
    <col min="10501" max="10501" width="9" style="116" hidden="1" customWidth="1"/>
    <col min="10502" max="10751" width="9" style="116"/>
    <col min="10752" max="10752" width="34.25" style="116" customWidth="1"/>
    <col min="10753" max="10753" width="11.875" style="116" customWidth="1"/>
    <col min="10754" max="10754" width="9.875" style="116" customWidth="1"/>
    <col min="10755" max="10755" width="10.75" style="116" customWidth="1"/>
    <col min="10756" max="10756" width="12.75" style="116" customWidth="1"/>
    <col min="10757" max="10757" width="9" style="116" hidden="1" customWidth="1"/>
    <col min="10758" max="11007" width="9" style="116"/>
    <col min="11008" max="11008" width="34.25" style="116" customWidth="1"/>
    <col min="11009" max="11009" width="11.875" style="116" customWidth="1"/>
    <col min="11010" max="11010" width="9.875" style="116" customWidth="1"/>
    <col min="11011" max="11011" width="10.75" style="116" customWidth="1"/>
    <col min="11012" max="11012" width="12.75" style="116" customWidth="1"/>
    <col min="11013" max="11013" width="9" style="116" hidden="1" customWidth="1"/>
    <col min="11014" max="11263" width="9" style="116"/>
    <col min="11264" max="11264" width="34.25" style="116" customWidth="1"/>
    <col min="11265" max="11265" width="11.875" style="116" customWidth="1"/>
    <col min="11266" max="11266" width="9.875" style="116" customWidth="1"/>
    <col min="11267" max="11267" width="10.75" style="116" customWidth="1"/>
    <col min="11268" max="11268" width="12.75" style="116" customWidth="1"/>
    <col min="11269" max="11269" width="9" style="116" hidden="1" customWidth="1"/>
    <col min="11270" max="11519" width="9" style="116"/>
    <col min="11520" max="11520" width="34.25" style="116" customWidth="1"/>
    <col min="11521" max="11521" width="11.875" style="116" customWidth="1"/>
    <col min="11522" max="11522" width="9.875" style="116" customWidth="1"/>
    <col min="11523" max="11523" width="10.75" style="116" customWidth="1"/>
    <col min="11524" max="11524" width="12.75" style="116" customWidth="1"/>
    <col min="11525" max="11525" width="9" style="116" hidden="1" customWidth="1"/>
    <col min="11526" max="11775" width="9" style="116"/>
    <col min="11776" max="11776" width="34.25" style="116" customWidth="1"/>
    <col min="11777" max="11777" width="11.875" style="116" customWidth="1"/>
    <col min="11778" max="11778" width="9.875" style="116" customWidth="1"/>
    <col min="11779" max="11779" width="10.75" style="116" customWidth="1"/>
    <col min="11780" max="11780" width="12.75" style="116" customWidth="1"/>
    <col min="11781" max="11781" width="9" style="116" hidden="1" customWidth="1"/>
    <col min="11782" max="12031" width="9" style="116"/>
    <col min="12032" max="12032" width="34.25" style="116" customWidth="1"/>
    <col min="12033" max="12033" width="11.875" style="116" customWidth="1"/>
    <col min="12034" max="12034" width="9.875" style="116" customWidth="1"/>
    <col min="12035" max="12035" width="10.75" style="116" customWidth="1"/>
    <col min="12036" max="12036" width="12.75" style="116" customWidth="1"/>
    <col min="12037" max="12037" width="9" style="116" hidden="1" customWidth="1"/>
    <col min="12038" max="12287" width="9" style="116"/>
    <col min="12288" max="12288" width="34.25" style="116" customWidth="1"/>
    <col min="12289" max="12289" width="11.875" style="116" customWidth="1"/>
    <col min="12290" max="12290" width="9.875" style="116" customWidth="1"/>
    <col min="12291" max="12291" width="10.75" style="116" customWidth="1"/>
    <col min="12292" max="12292" width="12.75" style="116" customWidth="1"/>
    <col min="12293" max="12293" width="9" style="116" hidden="1" customWidth="1"/>
    <col min="12294" max="12543" width="9" style="116"/>
    <col min="12544" max="12544" width="34.25" style="116" customWidth="1"/>
    <col min="12545" max="12545" width="11.875" style="116" customWidth="1"/>
    <col min="12546" max="12546" width="9.875" style="116" customWidth="1"/>
    <col min="12547" max="12547" width="10.75" style="116" customWidth="1"/>
    <col min="12548" max="12548" width="12.75" style="116" customWidth="1"/>
    <col min="12549" max="12549" width="9" style="116" hidden="1" customWidth="1"/>
    <col min="12550" max="12799" width="9" style="116"/>
    <col min="12800" max="12800" width="34.25" style="116" customWidth="1"/>
    <col min="12801" max="12801" width="11.875" style="116" customWidth="1"/>
    <col min="12802" max="12802" width="9.875" style="116" customWidth="1"/>
    <col min="12803" max="12803" width="10.75" style="116" customWidth="1"/>
    <col min="12804" max="12804" width="12.75" style="116" customWidth="1"/>
    <col min="12805" max="12805" width="9" style="116" hidden="1" customWidth="1"/>
    <col min="12806" max="13055" width="9" style="116"/>
    <col min="13056" max="13056" width="34.25" style="116" customWidth="1"/>
    <col min="13057" max="13057" width="11.875" style="116" customWidth="1"/>
    <col min="13058" max="13058" width="9.875" style="116" customWidth="1"/>
    <col min="13059" max="13059" width="10.75" style="116" customWidth="1"/>
    <col min="13060" max="13060" width="12.75" style="116" customWidth="1"/>
    <col min="13061" max="13061" width="9" style="116" hidden="1" customWidth="1"/>
    <col min="13062" max="13311" width="9" style="116"/>
    <col min="13312" max="13312" width="34.25" style="116" customWidth="1"/>
    <col min="13313" max="13313" width="11.875" style="116" customWidth="1"/>
    <col min="13314" max="13314" width="9.875" style="116" customWidth="1"/>
    <col min="13315" max="13315" width="10.75" style="116" customWidth="1"/>
    <col min="13316" max="13316" width="12.75" style="116" customWidth="1"/>
    <col min="13317" max="13317" width="9" style="116" hidden="1" customWidth="1"/>
    <col min="13318" max="13567" width="9" style="116"/>
    <col min="13568" max="13568" width="34.25" style="116" customWidth="1"/>
    <col min="13569" max="13569" width="11.875" style="116" customWidth="1"/>
    <col min="13570" max="13570" width="9.875" style="116" customWidth="1"/>
    <col min="13571" max="13571" width="10.75" style="116" customWidth="1"/>
    <col min="13572" max="13572" width="12.75" style="116" customWidth="1"/>
    <col min="13573" max="13573" width="9" style="116" hidden="1" customWidth="1"/>
    <col min="13574" max="13823" width="9" style="116"/>
    <col min="13824" max="13824" width="34.25" style="116" customWidth="1"/>
    <col min="13825" max="13825" width="11.875" style="116" customWidth="1"/>
    <col min="13826" max="13826" width="9.875" style="116" customWidth="1"/>
    <col min="13827" max="13827" width="10.75" style="116" customWidth="1"/>
    <col min="13828" max="13828" width="12.75" style="116" customWidth="1"/>
    <col min="13829" max="13829" width="9" style="116" hidden="1" customWidth="1"/>
    <col min="13830" max="14079" width="9" style="116"/>
    <col min="14080" max="14080" width="34.25" style="116" customWidth="1"/>
    <col min="14081" max="14081" width="11.875" style="116" customWidth="1"/>
    <col min="14082" max="14082" width="9.875" style="116" customWidth="1"/>
    <col min="14083" max="14083" width="10.75" style="116" customWidth="1"/>
    <col min="14084" max="14084" width="12.75" style="116" customWidth="1"/>
    <col min="14085" max="14085" width="9" style="116" hidden="1" customWidth="1"/>
    <col min="14086" max="14335" width="9" style="116"/>
    <col min="14336" max="14336" width="34.25" style="116" customWidth="1"/>
    <col min="14337" max="14337" width="11.875" style="116" customWidth="1"/>
    <col min="14338" max="14338" width="9.875" style="116" customWidth="1"/>
    <col min="14339" max="14339" width="10.75" style="116" customWidth="1"/>
    <col min="14340" max="14340" width="12.75" style="116" customWidth="1"/>
    <col min="14341" max="14341" width="9" style="116" hidden="1" customWidth="1"/>
    <col min="14342" max="14591" width="9" style="116"/>
    <col min="14592" max="14592" width="34.25" style="116" customWidth="1"/>
    <col min="14593" max="14593" width="11.875" style="116" customWidth="1"/>
    <col min="14594" max="14594" width="9.875" style="116" customWidth="1"/>
    <col min="14595" max="14595" width="10.75" style="116" customWidth="1"/>
    <col min="14596" max="14596" width="12.75" style="116" customWidth="1"/>
    <col min="14597" max="14597" width="9" style="116" hidden="1" customWidth="1"/>
    <col min="14598" max="14847" width="9" style="116"/>
    <col min="14848" max="14848" width="34.25" style="116" customWidth="1"/>
    <col min="14849" max="14849" width="11.875" style="116" customWidth="1"/>
    <col min="14850" max="14850" width="9.875" style="116" customWidth="1"/>
    <col min="14851" max="14851" width="10.75" style="116" customWidth="1"/>
    <col min="14852" max="14852" width="12.75" style="116" customWidth="1"/>
    <col min="14853" max="14853" width="9" style="116" hidden="1" customWidth="1"/>
    <col min="14854" max="15103" width="9" style="116"/>
    <col min="15104" max="15104" width="34.25" style="116" customWidth="1"/>
    <col min="15105" max="15105" width="11.875" style="116" customWidth="1"/>
    <col min="15106" max="15106" width="9.875" style="116" customWidth="1"/>
    <col min="15107" max="15107" width="10.75" style="116" customWidth="1"/>
    <col min="15108" max="15108" width="12.75" style="116" customWidth="1"/>
    <col min="15109" max="15109" width="9" style="116" hidden="1" customWidth="1"/>
    <col min="15110" max="15359" width="9" style="116"/>
    <col min="15360" max="15360" width="34.25" style="116" customWidth="1"/>
    <col min="15361" max="15361" width="11.875" style="116" customWidth="1"/>
    <col min="15362" max="15362" width="9.875" style="116" customWidth="1"/>
    <col min="15363" max="15363" width="10.75" style="116" customWidth="1"/>
    <col min="15364" max="15364" width="12.75" style="116" customWidth="1"/>
    <col min="15365" max="15365" width="9" style="116" hidden="1" customWidth="1"/>
    <col min="15366" max="15615" width="9" style="116"/>
    <col min="15616" max="15616" width="34.25" style="116" customWidth="1"/>
    <col min="15617" max="15617" width="11.875" style="116" customWidth="1"/>
    <col min="15618" max="15618" width="9.875" style="116" customWidth="1"/>
    <col min="15619" max="15619" width="10.75" style="116" customWidth="1"/>
    <col min="15620" max="15620" width="12.75" style="116" customWidth="1"/>
    <col min="15621" max="15621" width="9" style="116" hidden="1" customWidth="1"/>
    <col min="15622" max="15871" width="9" style="116"/>
    <col min="15872" max="15872" width="34.25" style="116" customWidth="1"/>
    <col min="15873" max="15873" width="11.875" style="116" customWidth="1"/>
    <col min="15874" max="15874" width="9.875" style="116" customWidth="1"/>
    <col min="15875" max="15875" width="10.75" style="116" customWidth="1"/>
    <col min="15876" max="15876" width="12.75" style="116" customWidth="1"/>
    <col min="15877" max="15877" width="9" style="116" hidden="1" customWidth="1"/>
    <col min="15878" max="16127" width="9" style="116"/>
    <col min="16128" max="16128" width="34.25" style="116" customWidth="1"/>
    <col min="16129" max="16129" width="11.875" style="116" customWidth="1"/>
    <col min="16130" max="16130" width="9.875" style="116" customWidth="1"/>
    <col min="16131" max="16131" width="10.75" style="116" customWidth="1"/>
    <col min="16132" max="16132" width="12.75" style="116" customWidth="1"/>
    <col min="16133" max="16133" width="9" style="116" hidden="1" customWidth="1"/>
    <col min="16134" max="16384" width="9" style="116"/>
  </cols>
  <sheetData>
    <row r="1" spans="1:35">
      <c r="A1" s="116" t="s">
        <v>398</v>
      </c>
    </row>
    <row r="2" spans="1:35" ht="33.75" customHeight="1">
      <c r="A2" s="365" t="s">
        <v>1052</v>
      </c>
      <c r="B2" s="365"/>
      <c r="C2" s="365"/>
      <c r="D2" s="365"/>
      <c r="E2" s="365"/>
    </row>
    <row r="3" spans="1:35" ht="16.5" customHeight="1">
      <c r="A3" s="98" t="s">
        <v>399</v>
      </c>
      <c r="E3" s="117" t="s">
        <v>29</v>
      </c>
    </row>
    <row r="4" spans="1:35" ht="28.5" customHeight="1">
      <c r="A4" s="100" t="s">
        <v>283</v>
      </c>
      <c r="B4" s="101" t="s">
        <v>284</v>
      </c>
      <c r="C4" s="101" t="s">
        <v>285</v>
      </c>
      <c r="D4" s="85" t="s">
        <v>286</v>
      </c>
      <c r="E4" s="85" t="s">
        <v>287</v>
      </c>
      <c r="F4" s="101" t="s">
        <v>999</v>
      </c>
      <c r="G4" s="101" t="s">
        <v>998</v>
      </c>
    </row>
    <row r="5" spans="1:35" s="111" customFormat="1" ht="23.25" customHeight="1">
      <c r="A5" s="118" t="s">
        <v>188</v>
      </c>
      <c r="B5" s="103">
        <v>600</v>
      </c>
      <c r="C5" s="103">
        <v>459</v>
      </c>
      <c r="D5" s="255">
        <f>C5/F5*100%</f>
        <v>0.76500000000000001</v>
      </c>
      <c r="E5" s="255">
        <f>C5/G5*100%</f>
        <v>1.1475</v>
      </c>
      <c r="F5" s="305">
        <v>600</v>
      </c>
      <c r="G5" s="305">
        <v>400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5" s="111" customFormat="1" ht="23.25" customHeight="1">
      <c r="A6" s="120" t="s">
        <v>189</v>
      </c>
      <c r="B6" s="103"/>
      <c r="C6" s="103"/>
      <c r="D6" s="104"/>
      <c r="E6" s="255"/>
      <c r="F6" s="305"/>
      <c r="G6" s="305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5" s="111" customFormat="1" ht="23.25" customHeight="1">
      <c r="A7" s="120" t="s">
        <v>190</v>
      </c>
      <c r="B7" s="103"/>
      <c r="C7" s="103"/>
      <c r="D7" s="104"/>
      <c r="E7" s="255"/>
      <c r="F7" s="305"/>
      <c r="G7" s="305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5" s="111" customFormat="1" ht="23.25" customHeight="1">
      <c r="A8" s="120" t="s">
        <v>191</v>
      </c>
      <c r="B8" s="103"/>
      <c r="C8" s="103"/>
      <c r="D8" s="104"/>
      <c r="E8" s="255"/>
      <c r="F8" s="305"/>
      <c r="G8" s="305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5" s="112" customFormat="1" ht="23.25" customHeight="1">
      <c r="A9" s="120" t="s">
        <v>192</v>
      </c>
      <c r="B9" s="103"/>
      <c r="C9" s="103"/>
      <c r="D9" s="104"/>
      <c r="E9" s="255"/>
      <c r="F9" s="306"/>
      <c r="G9" s="306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5" s="112" customFormat="1" ht="23.25" customHeight="1">
      <c r="A10" s="105" t="s">
        <v>172</v>
      </c>
      <c r="B10" s="106">
        <v>600</v>
      </c>
      <c r="C10" s="106">
        <v>459</v>
      </c>
      <c r="D10" s="255">
        <f t="shared" ref="D10:D13" si="0">C10/F10*100%</f>
        <v>0.76500000000000001</v>
      </c>
      <c r="E10" s="255">
        <f t="shared" ref="E10:E13" si="1">C10/G10*100%</f>
        <v>1.1475</v>
      </c>
      <c r="F10" s="306">
        <v>600</v>
      </c>
      <c r="G10" s="306">
        <v>400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5" s="112" customFormat="1" ht="23.25" customHeight="1">
      <c r="A11" s="122" t="s">
        <v>400</v>
      </c>
      <c r="B11" s="106"/>
      <c r="C11" s="106">
        <v>5</v>
      </c>
      <c r="D11" s="104"/>
      <c r="E11" s="255"/>
      <c r="F11" s="306"/>
      <c r="G11" s="306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</row>
    <row r="12" spans="1:35" s="113" customFormat="1" ht="23.25" customHeight="1">
      <c r="A12" s="122" t="s">
        <v>401</v>
      </c>
      <c r="B12" s="106"/>
      <c r="C12" s="106"/>
      <c r="D12" s="104"/>
      <c r="E12" s="255"/>
      <c r="F12" s="307"/>
      <c r="G12" s="307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</row>
    <row r="13" spans="1:35" s="96" customFormat="1" ht="23.25" customHeight="1">
      <c r="A13" s="105" t="s">
        <v>35</v>
      </c>
      <c r="B13" s="106">
        <v>600</v>
      </c>
      <c r="C13" s="106">
        <v>464</v>
      </c>
      <c r="D13" s="255">
        <f t="shared" si="0"/>
        <v>0.77329999999999999</v>
      </c>
      <c r="E13" s="255">
        <f t="shared" si="1"/>
        <v>1.1599999999999999</v>
      </c>
      <c r="F13" s="308">
        <v>600</v>
      </c>
      <c r="G13" s="308">
        <v>400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5">
      <c r="A14" s="124"/>
    </row>
    <row r="15" spans="1:35">
      <c r="A15" s="124"/>
    </row>
    <row r="16" spans="1:35" s="114" customForma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</row>
    <row r="17" spans="1:224">
      <c r="A17" s="124"/>
    </row>
    <row r="18" spans="1:224">
      <c r="A18" s="124"/>
    </row>
    <row r="19" spans="1:224">
      <c r="A19" s="124"/>
    </row>
    <row r="20" spans="1:224">
      <c r="A20" s="127"/>
    </row>
    <row r="21" spans="1:224" s="115" customFormat="1">
      <c r="A21" s="127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</row>
    <row r="22" spans="1:224" s="115" customFormat="1">
      <c r="A22" s="127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</row>
    <row r="23" spans="1:224" s="115" customFormat="1">
      <c r="A23" s="127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</row>
    <row r="24" spans="1:224" s="115" customFormat="1">
      <c r="A24" s="127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</row>
    <row r="25" spans="1:224" s="115" customFormat="1">
      <c r="A25" s="127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</row>
    <row r="26" spans="1:224" s="115" customFormat="1">
      <c r="A26" s="127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</row>
    <row r="27" spans="1:224" s="115" customFormat="1">
      <c r="A27" s="127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</row>
    <row r="28" spans="1:224" s="115" customFormat="1">
      <c r="A28" s="127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</row>
    <row r="29" spans="1:224" s="115" customFormat="1">
      <c r="A29" s="127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</row>
    <row r="30" spans="1:224" s="115" customFormat="1">
      <c r="A30" s="127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</row>
    <row r="31" spans="1:224" s="115" customFormat="1">
      <c r="A31" s="127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</row>
    <row r="32" spans="1:224" s="115" customFormat="1">
      <c r="A32" s="127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</row>
    <row r="33" spans="1:224" s="115" customFormat="1">
      <c r="A33" s="127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</row>
    <row r="34" spans="1:224" s="115" customFormat="1">
      <c r="A34" s="127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</row>
    <row r="35" spans="1:224" s="115" customFormat="1">
      <c r="A35" s="127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</row>
    <row r="36" spans="1:224" s="115" customFormat="1">
      <c r="A36" s="127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</row>
    <row r="37" spans="1:224" s="115" customFormat="1">
      <c r="A37" s="127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</row>
    <row r="38" spans="1:224" s="115" customFormat="1">
      <c r="A38" s="127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</row>
    <row r="39" spans="1:224" s="115" customFormat="1">
      <c r="A39" s="127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pans="1:224" s="115" customFormat="1">
      <c r="A40" s="127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</row>
    <row r="41" spans="1:224" s="115" customFormat="1">
      <c r="A41" s="127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</row>
    <row r="42" spans="1:224" s="115" customFormat="1">
      <c r="A42" s="127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</row>
    <row r="43" spans="1:224" s="115" customFormat="1">
      <c r="A43" s="127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</row>
    <row r="44" spans="1:224" s="115" customFormat="1">
      <c r="A44" s="127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</row>
    <row r="45" spans="1:224" s="115" customFormat="1">
      <c r="A45" s="127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</row>
    <row r="46" spans="1:224" s="115" customFormat="1">
      <c r="A46" s="127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</row>
    <row r="47" spans="1:224" s="115" customFormat="1">
      <c r="A47" s="127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</row>
    <row r="48" spans="1:224" s="115" customFormat="1">
      <c r="A48" s="127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</row>
    <row r="49" spans="1:224" s="115" customFormat="1">
      <c r="A49" s="127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</row>
    <row r="50" spans="1:224" s="115" customFormat="1">
      <c r="A50" s="127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</row>
    <row r="51" spans="1:224" s="115" customFormat="1">
      <c r="A51" s="127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</row>
    <row r="52" spans="1:224" s="115" customFormat="1">
      <c r="A52" s="127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</row>
    <row r="53" spans="1:224" s="115" customFormat="1">
      <c r="A53" s="127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</row>
    <row r="54" spans="1:224" s="115" customFormat="1">
      <c r="A54" s="127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</row>
    <row r="55" spans="1:224" s="115" customFormat="1">
      <c r="A55" s="127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</row>
    <row r="56" spans="1:224" s="115" customFormat="1">
      <c r="A56" s="127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</row>
    <row r="57" spans="1:224" s="115" customFormat="1">
      <c r="A57" s="127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</row>
    <row r="58" spans="1:224" s="115" customFormat="1">
      <c r="A58" s="127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</row>
    <row r="59" spans="1:224" s="115" customFormat="1">
      <c r="A59" s="127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</row>
    <row r="60" spans="1:224" s="115" customFormat="1">
      <c r="A60" s="127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</row>
    <row r="61" spans="1:224" s="115" customFormat="1">
      <c r="A61" s="127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</row>
    <row r="62" spans="1:224" s="115" customFormat="1">
      <c r="A62" s="127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</row>
    <row r="63" spans="1:224" s="115" customFormat="1">
      <c r="A63" s="127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</row>
    <row r="64" spans="1:224" s="115" customFormat="1">
      <c r="A64" s="127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</row>
    <row r="65" spans="1:224" s="115" customFormat="1">
      <c r="A65" s="127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</row>
    <row r="66" spans="1:224" s="115" customFormat="1">
      <c r="A66" s="127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</row>
    <row r="67" spans="1:224" s="115" customFormat="1">
      <c r="A67" s="127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</row>
    <row r="68" spans="1:224" s="115" customFormat="1">
      <c r="A68" s="127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</row>
    <row r="69" spans="1:224" s="115" customFormat="1">
      <c r="A69" s="127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</row>
    <row r="70" spans="1:224" s="115" customFormat="1">
      <c r="A70" s="127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</row>
    <row r="71" spans="1:224" s="115" customFormat="1">
      <c r="A71" s="127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</row>
    <row r="72" spans="1:224" s="115" customFormat="1">
      <c r="A72" s="127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</row>
    <row r="73" spans="1:224" s="115" customFormat="1">
      <c r="A73" s="127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</row>
    <row r="74" spans="1:224" s="115" customFormat="1">
      <c r="A74" s="127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</row>
    <row r="75" spans="1:224" s="115" customFormat="1">
      <c r="A75" s="127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</row>
    <row r="76" spans="1:224" s="115" customFormat="1">
      <c r="A76" s="127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</row>
    <row r="77" spans="1:224" s="115" customFormat="1">
      <c r="A77" s="127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</row>
    <row r="78" spans="1:224" s="115" customFormat="1">
      <c r="A78" s="127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</row>
    <row r="79" spans="1:224" s="115" customFormat="1">
      <c r="A79" s="127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</row>
    <row r="80" spans="1:224" s="115" customFormat="1">
      <c r="A80" s="127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</row>
    <row r="81" spans="1:224" s="115" customFormat="1">
      <c r="A81" s="127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</row>
    <row r="82" spans="1:224" s="115" customFormat="1">
      <c r="A82" s="127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</row>
    <row r="83" spans="1:224" s="115" customFormat="1">
      <c r="A83" s="127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116"/>
      <c r="GD83" s="116"/>
      <c r="GE83" s="116"/>
      <c r="GF83" s="116"/>
      <c r="GG83" s="116"/>
      <c r="GH83" s="116"/>
      <c r="GI83" s="116"/>
      <c r="GJ83" s="116"/>
      <c r="GK83" s="116"/>
      <c r="GL83" s="116"/>
      <c r="GM83" s="116"/>
      <c r="GN83" s="116"/>
      <c r="GO83" s="116"/>
      <c r="GP83" s="116"/>
      <c r="GQ83" s="116"/>
      <c r="GR83" s="116"/>
      <c r="GS83" s="116"/>
      <c r="GT83" s="116"/>
      <c r="GU83" s="116"/>
      <c r="GV83" s="116"/>
      <c r="GW83" s="116"/>
      <c r="GX83" s="116"/>
      <c r="GY83" s="116"/>
      <c r="GZ83" s="116"/>
      <c r="HA83" s="116"/>
      <c r="HB83" s="116"/>
      <c r="HC83" s="116"/>
      <c r="HD83" s="116"/>
      <c r="HE83" s="116"/>
      <c r="HF83" s="116"/>
      <c r="HG83" s="116"/>
      <c r="HH83" s="116"/>
      <c r="HI83" s="116"/>
      <c r="HJ83" s="116"/>
      <c r="HK83" s="116"/>
      <c r="HL83" s="116"/>
      <c r="HM83" s="116"/>
      <c r="HN83" s="116"/>
      <c r="HO83" s="116"/>
      <c r="HP83" s="116"/>
    </row>
    <row r="84" spans="1:224" s="115" customFormat="1">
      <c r="A84" s="127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116"/>
      <c r="GD84" s="116"/>
      <c r="GE84" s="116"/>
      <c r="GF84" s="116"/>
      <c r="GG84" s="116"/>
      <c r="GH84" s="116"/>
      <c r="GI84" s="116"/>
      <c r="GJ84" s="116"/>
      <c r="GK84" s="116"/>
      <c r="GL84" s="116"/>
      <c r="GM84" s="116"/>
      <c r="GN84" s="116"/>
      <c r="GO84" s="116"/>
      <c r="GP84" s="116"/>
      <c r="GQ84" s="116"/>
      <c r="GR84" s="116"/>
      <c r="GS84" s="116"/>
      <c r="GT84" s="116"/>
      <c r="GU84" s="116"/>
      <c r="GV84" s="116"/>
      <c r="GW84" s="116"/>
      <c r="GX84" s="116"/>
      <c r="GY84" s="116"/>
      <c r="GZ84" s="116"/>
      <c r="HA84" s="116"/>
      <c r="HB84" s="116"/>
      <c r="HC84" s="116"/>
      <c r="HD84" s="116"/>
      <c r="HE84" s="116"/>
      <c r="HF84" s="116"/>
      <c r="HG84" s="116"/>
      <c r="HH84" s="116"/>
      <c r="HI84" s="116"/>
      <c r="HJ84" s="116"/>
      <c r="HK84" s="116"/>
      <c r="HL84" s="116"/>
      <c r="HM84" s="116"/>
      <c r="HN84" s="116"/>
      <c r="HO84" s="116"/>
      <c r="HP84" s="116"/>
    </row>
    <row r="85" spans="1:224" s="115" customFormat="1">
      <c r="A85" s="127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6"/>
      <c r="GO85" s="116"/>
      <c r="GP85" s="116"/>
      <c r="GQ85" s="116"/>
      <c r="GR85" s="116"/>
      <c r="GS85" s="116"/>
      <c r="GT85" s="116"/>
      <c r="GU85" s="116"/>
      <c r="GV85" s="116"/>
      <c r="GW85" s="116"/>
      <c r="GX85" s="116"/>
      <c r="GY85" s="116"/>
      <c r="GZ85" s="116"/>
      <c r="HA85" s="116"/>
      <c r="HB85" s="116"/>
      <c r="HC85" s="116"/>
      <c r="HD85" s="116"/>
      <c r="HE85" s="116"/>
      <c r="HF85" s="116"/>
      <c r="HG85" s="116"/>
      <c r="HH85" s="116"/>
      <c r="HI85" s="116"/>
      <c r="HJ85" s="116"/>
      <c r="HK85" s="116"/>
      <c r="HL85" s="116"/>
      <c r="HM85" s="116"/>
      <c r="HN85" s="116"/>
      <c r="HO85" s="116"/>
      <c r="HP85" s="116"/>
    </row>
    <row r="86" spans="1:224" s="115" customFormat="1">
      <c r="A86" s="127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</row>
    <row r="87" spans="1:224" s="115" customFormat="1">
      <c r="A87" s="127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116"/>
      <c r="GD87" s="116"/>
      <c r="GE87" s="116"/>
      <c r="GF87" s="116"/>
      <c r="GG87" s="116"/>
      <c r="GH87" s="116"/>
      <c r="GI87" s="116"/>
      <c r="GJ87" s="116"/>
      <c r="GK87" s="116"/>
      <c r="GL87" s="116"/>
      <c r="GM87" s="116"/>
      <c r="GN87" s="116"/>
      <c r="GO87" s="116"/>
      <c r="GP87" s="116"/>
      <c r="GQ87" s="116"/>
      <c r="GR87" s="116"/>
      <c r="GS87" s="116"/>
      <c r="GT87" s="116"/>
      <c r="GU87" s="116"/>
      <c r="GV87" s="116"/>
      <c r="GW87" s="116"/>
      <c r="GX87" s="116"/>
      <c r="GY87" s="116"/>
      <c r="GZ87" s="116"/>
      <c r="HA87" s="116"/>
      <c r="HB87" s="116"/>
      <c r="HC87" s="116"/>
      <c r="HD87" s="116"/>
      <c r="HE87" s="116"/>
      <c r="HF87" s="116"/>
      <c r="HG87" s="116"/>
      <c r="HH87" s="116"/>
      <c r="HI87" s="116"/>
      <c r="HJ87" s="116"/>
      <c r="HK87" s="116"/>
      <c r="HL87" s="116"/>
      <c r="HM87" s="116"/>
      <c r="HN87" s="116"/>
      <c r="HO87" s="116"/>
      <c r="HP87" s="116"/>
    </row>
    <row r="88" spans="1:224" s="115" customFormat="1">
      <c r="A88" s="127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116"/>
      <c r="GD88" s="116"/>
      <c r="GE88" s="116"/>
      <c r="GF88" s="116"/>
      <c r="GG88" s="116"/>
      <c r="GH88" s="116"/>
      <c r="GI88" s="116"/>
      <c r="GJ88" s="116"/>
      <c r="GK88" s="116"/>
      <c r="GL88" s="116"/>
      <c r="GM88" s="116"/>
      <c r="GN88" s="116"/>
      <c r="GO88" s="116"/>
      <c r="GP88" s="116"/>
      <c r="GQ88" s="116"/>
      <c r="GR88" s="116"/>
      <c r="GS88" s="116"/>
      <c r="GT88" s="116"/>
      <c r="GU88" s="116"/>
      <c r="GV88" s="116"/>
      <c r="GW88" s="116"/>
      <c r="GX88" s="116"/>
      <c r="GY88" s="116"/>
      <c r="GZ88" s="116"/>
      <c r="HA88" s="116"/>
      <c r="HB88" s="116"/>
      <c r="HC88" s="116"/>
      <c r="HD88" s="116"/>
      <c r="HE88" s="116"/>
      <c r="HF88" s="116"/>
      <c r="HG88" s="116"/>
      <c r="HH88" s="116"/>
      <c r="HI88" s="116"/>
      <c r="HJ88" s="116"/>
      <c r="HK88" s="116"/>
      <c r="HL88" s="116"/>
      <c r="HM88" s="116"/>
      <c r="HN88" s="116"/>
      <c r="HO88" s="116"/>
      <c r="HP88" s="116"/>
    </row>
    <row r="89" spans="1:224" s="115" customFormat="1">
      <c r="A89" s="127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116"/>
      <c r="GD89" s="116"/>
      <c r="GE89" s="116"/>
      <c r="GF89" s="116"/>
      <c r="GG89" s="116"/>
      <c r="GH89" s="116"/>
      <c r="GI89" s="116"/>
      <c r="GJ89" s="116"/>
      <c r="GK89" s="116"/>
      <c r="GL89" s="116"/>
      <c r="GM89" s="116"/>
      <c r="GN89" s="116"/>
      <c r="GO89" s="116"/>
      <c r="GP89" s="116"/>
      <c r="GQ89" s="116"/>
      <c r="GR89" s="116"/>
      <c r="GS89" s="116"/>
      <c r="GT89" s="116"/>
      <c r="GU89" s="116"/>
      <c r="GV89" s="116"/>
      <c r="GW89" s="116"/>
      <c r="GX89" s="116"/>
      <c r="GY89" s="116"/>
      <c r="GZ89" s="116"/>
      <c r="HA89" s="116"/>
      <c r="HB89" s="116"/>
      <c r="HC89" s="116"/>
      <c r="HD89" s="116"/>
      <c r="HE89" s="116"/>
      <c r="HF89" s="116"/>
      <c r="HG89" s="116"/>
      <c r="HH89" s="116"/>
      <c r="HI89" s="116"/>
      <c r="HJ89" s="116"/>
      <c r="HK89" s="116"/>
      <c r="HL89" s="116"/>
      <c r="HM89" s="116"/>
      <c r="HN89" s="116"/>
      <c r="HO89" s="116"/>
      <c r="HP89" s="116"/>
    </row>
    <row r="90" spans="1:224" s="115" customFormat="1">
      <c r="A90" s="127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</row>
    <row r="91" spans="1:224" s="115" customFormat="1">
      <c r="A91" s="127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6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</row>
    <row r="92" spans="1:224" s="115" customFormat="1">
      <c r="A92" s="127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</row>
    <row r="93" spans="1:224" s="115" customFormat="1">
      <c r="A93" s="127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</row>
    <row r="94" spans="1:224" s="115" customFormat="1">
      <c r="A94" s="127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6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6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6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6"/>
      <c r="HK94" s="116"/>
      <c r="HL94" s="116"/>
      <c r="HM94" s="116"/>
      <c r="HN94" s="116"/>
      <c r="HO94" s="116"/>
      <c r="HP94" s="116"/>
    </row>
    <row r="95" spans="1:224" s="115" customFormat="1">
      <c r="A95" s="127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116"/>
      <c r="GK95" s="116"/>
      <c r="GL95" s="116"/>
      <c r="GM95" s="116"/>
      <c r="GN95" s="116"/>
      <c r="GO95" s="116"/>
      <c r="GP95" s="116"/>
      <c r="GQ95" s="116"/>
      <c r="GR95" s="116"/>
      <c r="GS95" s="116"/>
      <c r="GT95" s="116"/>
      <c r="GU95" s="116"/>
      <c r="GV95" s="116"/>
      <c r="GW95" s="116"/>
      <c r="GX95" s="116"/>
      <c r="GY95" s="116"/>
      <c r="GZ95" s="116"/>
      <c r="HA95" s="116"/>
      <c r="HB95" s="116"/>
      <c r="HC95" s="116"/>
      <c r="HD95" s="116"/>
      <c r="HE95" s="116"/>
      <c r="HF95" s="116"/>
      <c r="HG95" s="116"/>
      <c r="HH95" s="116"/>
      <c r="HI95" s="116"/>
      <c r="HJ95" s="116"/>
      <c r="HK95" s="116"/>
      <c r="HL95" s="116"/>
      <c r="HM95" s="116"/>
      <c r="HN95" s="116"/>
      <c r="HO95" s="116"/>
      <c r="HP95" s="116"/>
    </row>
    <row r="96" spans="1:224" s="115" customFormat="1">
      <c r="A96" s="127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</row>
    <row r="97" spans="1:224" s="115" customFormat="1">
      <c r="A97" s="127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  <c r="FV97" s="116"/>
      <c r="FW97" s="116"/>
      <c r="FX97" s="116"/>
      <c r="FY97" s="116"/>
      <c r="FZ97" s="116"/>
      <c r="GA97" s="116"/>
      <c r="GB97" s="116"/>
      <c r="GC97" s="116"/>
      <c r="GD97" s="116"/>
      <c r="GE97" s="116"/>
      <c r="GF97" s="116"/>
      <c r="GG97" s="116"/>
      <c r="GH97" s="116"/>
      <c r="GI97" s="116"/>
      <c r="GJ97" s="116"/>
      <c r="GK97" s="116"/>
      <c r="GL97" s="116"/>
      <c r="GM97" s="116"/>
      <c r="GN97" s="116"/>
      <c r="GO97" s="116"/>
      <c r="GP97" s="116"/>
      <c r="GQ97" s="116"/>
      <c r="GR97" s="116"/>
      <c r="GS97" s="116"/>
      <c r="GT97" s="116"/>
      <c r="GU97" s="116"/>
      <c r="GV97" s="116"/>
      <c r="GW97" s="116"/>
      <c r="GX97" s="116"/>
      <c r="GY97" s="116"/>
      <c r="GZ97" s="116"/>
      <c r="HA97" s="116"/>
      <c r="HB97" s="116"/>
      <c r="HC97" s="116"/>
      <c r="HD97" s="116"/>
      <c r="HE97" s="116"/>
      <c r="HF97" s="116"/>
      <c r="HG97" s="116"/>
      <c r="HH97" s="116"/>
      <c r="HI97" s="116"/>
      <c r="HJ97" s="116"/>
      <c r="HK97" s="116"/>
      <c r="HL97" s="116"/>
      <c r="HM97" s="116"/>
      <c r="HN97" s="116"/>
      <c r="HO97" s="116"/>
      <c r="HP97" s="116"/>
    </row>
    <row r="98" spans="1:224" s="115" customFormat="1">
      <c r="A98" s="127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</row>
    <row r="99" spans="1:224" s="115" customFormat="1">
      <c r="A99" s="127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  <c r="FV99" s="116"/>
      <c r="FW99" s="116"/>
      <c r="FX99" s="116"/>
      <c r="FY99" s="116"/>
      <c r="FZ99" s="116"/>
      <c r="GA99" s="116"/>
      <c r="GB99" s="116"/>
      <c r="GC99" s="116"/>
      <c r="GD99" s="116"/>
      <c r="GE99" s="116"/>
      <c r="GF99" s="116"/>
      <c r="GG99" s="116"/>
      <c r="GH99" s="116"/>
      <c r="GI99" s="116"/>
      <c r="GJ99" s="116"/>
      <c r="GK99" s="116"/>
      <c r="GL99" s="116"/>
      <c r="GM99" s="116"/>
      <c r="GN99" s="116"/>
      <c r="GO99" s="116"/>
      <c r="GP99" s="116"/>
      <c r="GQ99" s="116"/>
      <c r="GR99" s="116"/>
      <c r="GS99" s="116"/>
      <c r="GT99" s="116"/>
      <c r="GU99" s="116"/>
      <c r="GV99" s="116"/>
      <c r="GW99" s="116"/>
      <c r="GX99" s="116"/>
      <c r="GY99" s="116"/>
      <c r="GZ99" s="116"/>
      <c r="HA99" s="116"/>
      <c r="HB99" s="116"/>
      <c r="HC99" s="116"/>
      <c r="HD99" s="116"/>
      <c r="HE99" s="116"/>
      <c r="HF99" s="116"/>
      <c r="HG99" s="116"/>
      <c r="HH99" s="116"/>
      <c r="HI99" s="116"/>
      <c r="HJ99" s="116"/>
      <c r="HK99" s="116"/>
      <c r="HL99" s="116"/>
      <c r="HM99" s="116"/>
      <c r="HN99" s="116"/>
      <c r="HO99" s="116"/>
      <c r="HP99" s="116"/>
    </row>
    <row r="100" spans="1:224" s="115" customFormat="1">
      <c r="A100" s="127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16"/>
      <c r="GE100" s="116"/>
      <c r="GF100" s="116"/>
      <c r="GG100" s="116"/>
      <c r="GH100" s="116"/>
      <c r="GI100" s="116"/>
      <c r="GJ100" s="116"/>
      <c r="GK100" s="116"/>
      <c r="GL100" s="116"/>
      <c r="GM100" s="116"/>
      <c r="GN100" s="116"/>
      <c r="GO100" s="116"/>
      <c r="GP100" s="116"/>
      <c r="GQ100" s="116"/>
      <c r="GR100" s="116"/>
      <c r="GS100" s="116"/>
      <c r="GT100" s="116"/>
      <c r="GU100" s="116"/>
      <c r="GV100" s="116"/>
      <c r="GW100" s="116"/>
      <c r="GX100" s="116"/>
      <c r="GY100" s="116"/>
      <c r="GZ100" s="116"/>
      <c r="HA100" s="116"/>
      <c r="HB100" s="116"/>
      <c r="HC100" s="116"/>
      <c r="HD100" s="116"/>
      <c r="HE100" s="116"/>
      <c r="HF100" s="116"/>
      <c r="HG100" s="116"/>
      <c r="HH100" s="116"/>
      <c r="HI100" s="116"/>
      <c r="HJ100" s="116"/>
      <c r="HK100" s="116"/>
      <c r="HL100" s="116"/>
      <c r="HM100" s="116"/>
      <c r="HN100" s="116"/>
      <c r="HO100" s="116"/>
      <c r="HP100" s="116"/>
    </row>
    <row r="101" spans="1:224" s="115" customFormat="1">
      <c r="A101" s="127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6"/>
      <c r="GN101" s="116"/>
      <c r="GO101" s="116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6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6"/>
      <c r="HN101" s="116"/>
      <c r="HO101" s="116"/>
      <c r="HP101" s="116"/>
    </row>
    <row r="102" spans="1:224" s="115" customFormat="1">
      <c r="A102" s="127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16"/>
      <c r="GE102" s="116"/>
      <c r="GF102" s="116"/>
      <c r="GG102" s="116"/>
      <c r="GH102" s="116"/>
      <c r="GI102" s="116"/>
      <c r="GJ102" s="116"/>
      <c r="GK102" s="116"/>
      <c r="GL102" s="116"/>
      <c r="GM102" s="116"/>
      <c r="GN102" s="116"/>
      <c r="GO102" s="116"/>
      <c r="GP102" s="116"/>
      <c r="GQ102" s="116"/>
      <c r="GR102" s="116"/>
      <c r="GS102" s="116"/>
      <c r="GT102" s="116"/>
      <c r="GU102" s="116"/>
      <c r="GV102" s="116"/>
      <c r="GW102" s="116"/>
      <c r="GX102" s="116"/>
      <c r="GY102" s="116"/>
      <c r="GZ102" s="116"/>
      <c r="HA102" s="116"/>
      <c r="HB102" s="116"/>
      <c r="HC102" s="116"/>
      <c r="HD102" s="116"/>
      <c r="HE102" s="116"/>
      <c r="HF102" s="116"/>
      <c r="HG102" s="116"/>
      <c r="HH102" s="116"/>
      <c r="HI102" s="116"/>
      <c r="HJ102" s="116"/>
      <c r="HK102" s="116"/>
      <c r="HL102" s="116"/>
      <c r="HM102" s="116"/>
      <c r="HN102" s="116"/>
      <c r="HO102" s="116"/>
      <c r="HP102" s="116"/>
    </row>
    <row r="103" spans="1:224" s="115" customFormat="1">
      <c r="A103" s="127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  <c r="FV103" s="116"/>
      <c r="FW103" s="116"/>
      <c r="FX103" s="116"/>
      <c r="FY103" s="116"/>
      <c r="FZ103" s="116"/>
      <c r="GA103" s="116"/>
      <c r="GB103" s="116"/>
      <c r="GC103" s="116"/>
      <c r="GD103" s="116"/>
      <c r="GE103" s="116"/>
      <c r="GF103" s="116"/>
      <c r="GG103" s="116"/>
      <c r="GH103" s="116"/>
      <c r="GI103" s="116"/>
      <c r="GJ103" s="116"/>
      <c r="GK103" s="116"/>
      <c r="GL103" s="116"/>
      <c r="GM103" s="116"/>
      <c r="GN103" s="116"/>
      <c r="GO103" s="116"/>
      <c r="GP103" s="116"/>
      <c r="GQ103" s="116"/>
      <c r="GR103" s="116"/>
      <c r="GS103" s="116"/>
      <c r="GT103" s="116"/>
      <c r="GU103" s="116"/>
      <c r="GV103" s="116"/>
      <c r="GW103" s="116"/>
      <c r="GX103" s="116"/>
      <c r="GY103" s="116"/>
      <c r="GZ103" s="116"/>
      <c r="HA103" s="116"/>
      <c r="HB103" s="116"/>
      <c r="HC103" s="116"/>
      <c r="HD103" s="116"/>
      <c r="HE103" s="116"/>
      <c r="HF103" s="116"/>
      <c r="HG103" s="116"/>
      <c r="HH103" s="116"/>
      <c r="HI103" s="116"/>
      <c r="HJ103" s="116"/>
      <c r="HK103" s="116"/>
      <c r="HL103" s="116"/>
      <c r="HM103" s="116"/>
      <c r="HN103" s="116"/>
      <c r="HO103" s="116"/>
      <c r="HP103" s="116"/>
    </row>
    <row r="104" spans="1:224" s="115" customFormat="1">
      <c r="A104" s="127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</row>
    <row r="105" spans="1:224" s="115" customFormat="1">
      <c r="A105" s="127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  <c r="FV105" s="116"/>
      <c r="FW105" s="116"/>
      <c r="FX105" s="116"/>
      <c r="FY105" s="116"/>
      <c r="FZ105" s="116"/>
      <c r="GA105" s="116"/>
      <c r="GB105" s="116"/>
      <c r="GC105" s="116"/>
      <c r="GD105" s="116"/>
      <c r="GE105" s="116"/>
      <c r="GF105" s="116"/>
      <c r="GG105" s="116"/>
      <c r="GH105" s="116"/>
      <c r="GI105" s="116"/>
      <c r="GJ105" s="116"/>
      <c r="GK105" s="116"/>
      <c r="GL105" s="116"/>
      <c r="GM105" s="116"/>
      <c r="GN105" s="116"/>
      <c r="GO105" s="116"/>
      <c r="GP105" s="116"/>
      <c r="GQ105" s="116"/>
      <c r="GR105" s="116"/>
      <c r="GS105" s="116"/>
      <c r="GT105" s="116"/>
      <c r="GU105" s="116"/>
      <c r="GV105" s="116"/>
      <c r="GW105" s="116"/>
      <c r="GX105" s="116"/>
      <c r="GY105" s="116"/>
      <c r="GZ105" s="116"/>
      <c r="HA105" s="116"/>
      <c r="HB105" s="116"/>
      <c r="HC105" s="116"/>
      <c r="HD105" s="116"/>
      <c r="HE105" s="116"/>
      <c r="HF105" s="116"/>
      <c r="HG105" s="116"/>
      <c r="HH105" s="116"/>
      <c r="HI105" s="116"/>
      <c r="HJ105" s="116"/>
      <c r="HK105" s="116"/>
      <c r="HL105" s="116"/>
      <c r="HM105" s="116"/>
      <c r="HN105" s="116"/>
      <c r="HO105" s="116"/>
      <c r="HP105" s="116"/>
    </row>
    <row r="106" spans="1:224" s="115" customFormat="1">
      <c r="A106" s="127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6"/>
      <c r="GD106" s="116"/>
      <c r="GE106" s="116"/>
      <c r="GF106" s="116"/>
      <c r="GG106" s="116"/>
      <c r="GH106" s="116"/>
      <c r="GI106" s="116"/>
      <c r="GJ106" s="116"/>
      <c r="GK106" s="116"/>
      <c r="GL106" s="116"/>
      <c r="GM106" s="116"/>
      <c r="GN106" s="116"/>
      <c r="GO106" s="116"/>
      <c r="GP106" s="116"/>
      <c r="GQ106" s="116"/>
      <c r="GR106" s="116"/>
      <c r="GS106" s="116"/>
      <c r="GT106" s="116"/>
      <c r="GU106" s="116"/>
      <c r="GV106" s="116"/>
      <c r="GW106" s="116"/>
      <c r="GX106" s="116"/>
      <c r="GY106" s="116"/>
      <c r="GZ106" s="116"/>
      <c r="HA106" s="116"/>
      <c r="HB106" s="116"/>
      <c r="HC106" s="116"/>
      <c r="HD106" s="116"/>
      <c r="HE106" s="116"/>
      <c r="HF106" s="116"/>
      <c r="HG106" s="116"/>
      <c r="HH106" s="116"/>
      <c r="HI106" s="116"/>
      <c r="HJ106" s="116"/>
      <c r="HK106" s="116"/>
      <c r="HL106" s="116"/>
      <c r="HM106" s="116"/>
      <c r="HN106" s="116"/>
      <c r="HO106" s="116"/>
      <c r="HP106" s="116"/>
    </row>
    <row r="107" spans="1:224" s="115" customFormat="1">
      <c r="A107" s="127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  <c r="FV107" s="116"/>
      <c r="FW107" s="116"/>
      <c r="FX107" s="116"/>
      <c r="FY107" s="116"/>
      <c r="FZ107" s="116"/>
      <c r="GA107" s="116"/>
      <c r="GB107" s="116"/>
      <c r="GC107" s="116"/>
      <c r="GD107" s="116"/>
      <c r="GE107" s="116"/>
      <c r="GF107" s="116"/>
      <c r="GG107" s="116"/>
      <c r="GH107" s="116"/>
      <c r="GI107" s="116"/>
      <c r="GJ107" s="116"/>
      <c r="GK107" s="116"/>
      <c r="GL107" s="116"/>
      <c r="GM107" s="116"/>
      <c r="GN107" s="116"/>
      <c r="GO107" s="116"/>
      <c r="GP107" s="116"/>
      <c r="GQ107" s="116"/>
      <c r="GR107" s="116"/>
      <c r="GS107" s="116"/>
      <c r="GT107" s="116"/>
      <c r="GU107" s="116"/>
      <c r="GV107" s="116"/>
      <c r="GW107" s="116"/>
      <c r="GX107" s="116"/>
      <c r="GY107" s="116"/>
      <c r="GZ107" s="116"/>
      <c r="HA107" s="116"/>
      <c r="HB107" s="116"/>
      <c r="HC107" s="116"/>
      <c r="HD107" s="116"/>
      <c r="HE107" s="116"/>
      <c r="HF107" s="116"/>
      <c r="HG107" s="116"/>
      <c r="HH107" s="116"/>
      <c r="HI107" s="116"/>
      <c r="HJ107" s="116"/>
      <c r="HK107" s="116"/>
      <c r="HL107" s="116"/>
      <c r="HM107" s="116"/>
      <c r="HN107" s="116"/>
      <c r="HO107" s="116"/>
      <c r="HP107" s="116"/>
    </row>
    <row r="108" spans="1:224" s="115" customFormat="1">
      <c r="A108" s="127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  <c r="FV108" s="116"/>
      <c r="FW108" s="116"/>
      <c r="FX108" s="116"/>
      <c r="FY108" s="116"/>
      <c r="FZ108" s="116"/>
      <c r="GA108" s="116"/>
      <c r="GB108" s="116"/>
      <c r="GC108" s="116"/>
      <c r="GD108" s="116"/>
      <c r="GE108" s="116"/>
      <c r="GF108" s="116"/>
      <c r="GG108" s="116"/>
      <c r="GH108" s="116"/>
      <c r="GI108" s="116"/>
      <c r="GJ108" s="116"/>
      <c r="GK108" s="116"/>
      <c r="GL108" s="116"/>
      <c r="GM108" s="116"/>
      <c r="GN108" s="116"/>
      <c r="GO108" s="116"/>
      <c r="GP108" s="116"/>
      <c r="GQ108" s="116"/>
      <c r="GR108" s="116"/>
      <c r="GS108" s="116"/>
      <c r="GT108" s="116"/>
      <c r="GU108" s="116"/>
      <c r="GV108" s="116"/>
      <c r="GW108" s="116"/>
      <c r="GX108" s="116"/>
      <c r="GY108" s="116"/>
      <c r="GZ108" s="116"/>
      <c r="HA108" s="116"/>
      <c r="HB108" s="116"/>
      <c r="HC108" s="116"/>
      <c r="HD108" s="116"/>
      <c r="HE108" s="116"/>
      <c r="HF108" s="116"/>
      <c r="HG108" s="116"/>
      <c r="HH108" s="116"/>
      <c r="HI108" s="116"/>
      <c r="HJ108" s="116"/>
      <c r="HK108" s="116"/>
      <c r="HL108" s="116"/>
      <c r="HM108" s="116"/>
      <c r="HN108" s="116"/>
      <c r="HO108" s="116"/>
      <c r="HP108" s="116"/>
    </row>
    <row r="109" spans="1:224" s="115" customFormat="1">
      <c r="A109" s="127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  <c r="FV109" s="116"/>
      <c r="FW109" s="116"/>
      <c r="FX109" s="116"/>
      <c r="FY109" s="116"/>
      <c r="FZ109" s="116"/>
      <c r="GA109" s="116"/>
      <c r="GB109" s="116"/>
      <c r="GC109" s="116"/>
      <c r="GD109" s="116"/>
      <c r="GE109" s="116"/>
      <c r="GF109" s="116"/>
      <c r="GG109" s="116"/>
      <c r="GH109" s="116"/>
      <c r="GI109" s="116"/>
      <c r="GJ109" s="116"/>
      <c r="GK109" s="116"/>
      <c r="GL109" s="116"/>
      <c r="GM109" s="116"/>
      <c r="GN109" s="116"/>
      <c r="GO109" s="116"/>
      <c r="GP109" s="116"/>
      <c r="GQ109" s="116"/>
      <c r="GR109" s="116"/>
      <c r="GS109" s="116"/>
      <c r="GT109" s="116"/>
      <c r="GU109" s="116"/>
      <c r="GV109" s="116"/>
      <c r="GW109" s="116"/>
      <c r="GX109" s="116"/>
      <c r="GY109" s="116"/>
      <c r="GZ109" s="116"/>
      <c r="HA109" s="116"/>
      <c r="HB109" s="116"/>
      <c r="HC109" s="116"/>
      <c r="HD109" s="116"/>
      <c r="HE109" s="116"/>
      <c r="HF109" s="116"/>
      <c r="HG109" s="116"/>
      <c r="HH109" s="116"/>
      <c r="HI109" s="116"/>
      <c r="HJ109" s="116"/>
      <c r="HK109" s="116"/>
      <c r="HL109" s="116"/>
      <c r="HM109" s="116"/>
      <c r="HN109" s="116"/>
      <c r="HO109" s="116"/>
      <c r="HP109" s="116"/>
    </row>
    <row r="110" spans="1:224" s="115" customFormat="1">
      <c r="A110" s="127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S110" s="116"/>
      <c r="FT110" s="116"/>
      <c r="FU110" s="116"/>
      <c r="FV110" s="116"/>
      <c r="FW110" s="116"/>
      <c r="FX110" s="116"/>
      <c r="FY110" s="116"/>
      <c r="FZ110" s="116"/>
      <c r="GA110" s="116"/>
      <c r="GB110" s="116"/>
      <c r="GC110" s="116"/>
      <c r="GD110" s="116"/>
      <c r="GE110" s="116"/>
      <c r="GF110" s="116"/>
      <c r="GG110" s="116"/>
      <c r="GH110" s="116"/>
      <c r="GI110" s="116"/>
      <c r="GJ110" s="116"/>
      <c r="GK110" s="116"/>
      <c r="GL110" s="116"/>
      <c r="GM110" s="116"/>
      <c r="GN110" s="116"/>
      <c r="GO110" s="116"/>
      <c r="GP110" s="116"/>
      <c r="GQ110" s="116"/>
      <c r="GR110" s="116"/>
      <c r="GS110" s="116"/>
      <c r="GT110" s="116"/>
      <c r="GU110" s="116"/>
      <c r="GV110" s="116"/>
      <c r="GW110" s="116"/>
      <c r="GX110" s="116"/>
      <c r="GY110" s="116"/>
      <c r="GZ110" s="116"/>
      <c r="HA110" s="116"/>
      <c r="HB110" s="116"/>
      <c r="HC110" s="116"/>
      <c r="HD110" s="116"/>
      <c r="HE110" s="116"/>
      <c r="HF110" s="116"/>
      <c r="HG110" s="116"/>
      <c r="HH110" s="116"/>
      <c r="HI110" s="116"/>
      <c r="HJ110" s="116"/>
      <c r="HK110" s="116"/>
      <c r="HL110" s="116"/>
      <c r="HM110" s="116"/>
      <c r="HN110" s="116"/>
      <c r="HO110" s="116"/>
      <c r="HP110" s="116"/>
    </row>
    <row r="111" spans="1:224" s="115" customFormat="1">
      <c r="A111" s="127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  <c r="FV111" s="116"/>
      <c r="FW111" s="116"/>
      <c r="FX111" s="116"/>
      <c r="FY111" s="116"/>
      <c r="FZ111" s="116"/>
      <c r="GA111" s="116"/>
      <c r="GB111" s="116"/>
      <c r="GC111" s="116"/>
      <c r="GD111" s="116"/>
      <c r="GE111" s="116"/>
      <c r="GF111" s="116"/>
      <c r="GG111" s="116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</row>
    <row r="112" spans="1:224" s="115" customFormat="1">
      <c r="A112" s="127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</row>
    <row r="113" spans="1:224" s="115" customFormat="1">
      <c r="A113" s="127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  <c r="FV113" s="116"/>
      <c r="FW113" s="116"/>
      <c r="FX113" s="116"/>
      <c r="FY113" s="116"/>
      <c r="FZ113" s="116"/>
      <c r="GA113" s="116"/>
      <c r="GB113" s="116"/>
      <c r="GC113" s="116"/>
      <c r="GD113" s="116"/>
      <c r="GE113" s="116"/>
      <c r="GF113" s="116"/>
      <c r="GG113" s="116"/>
      <c r="GH113" s="116"/>
      <c r="GI113" s="116"/>
      <c r="GJ113" s="116"/>
      <c r="GK113" s="116"/>
      <c r="GL113" s="116"/>
      <c r="GM113" s="116"/>
      <c r="GN113" s="116"/>
      <c r="GO113" s="116"/>
      <c r="GP113" s="116"/>
      <c r="GQ113" s="116"/>
      <c r="GR113" s="116"/>
      <c r="GS113" s="116"/>
      <c r="GT113" s="116"/>
      <c r="GU113" s="116"/>
      <c r="GV113" s="116"/>
      <c r="GW113" s="116"/>
      <c r="GX113" s="116"/>
      <c r="GY113" s="116"/>
      <c r="GZ113" s="116"/>
      <c r="HA113" s="116"/>
      <c r="HB113" s="116"/>
      <c r="HC113" s="116"/>
      <c r="HD113" s="116"/>
      <c r="HE113" s="116"/>
      <c r="HF113" s="116"/>
      <c r="HG113" s="116"/>
      <c r="HH113" s="116"/>
      <c r="HI113" s="116"/>
      <c r="HJ113" s="116"/>
      <c r="HK113" s="116"/>
      <c r="HL113" s="116"/>
      <c r="HM113" s="116"/>
      <c r="HN113" s="116"/>
      <c r="HO113" s="116"/>
      <c r="HP113" s="116"/>
    </row>
    <row r="114" spans="1:224" s="115" customFormat="1">
      <c r="A114" s="127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</row>
    <row r="115" spans="1:224" s="115" customFormat="1">
      <c r="A115" s="127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</row>
    <row r="116" spans="1:224" s="115" customFormat="1">
      <c r="A116" s="127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  <c r="FV116" s="116"/>
      <c r="FW116" s="116"/>
      <c r="FX116" s="116"/>
      <c r="FY116" s="116"/>
      <c r="FZ116" s="116"/>
      <c r="GA116" s="116"/>
      <c r="GB116" s="116"/>
      <c r="GC116" s="116"/>
      <c r="GD116" s="116"/>
      <c r="GE116" s="116"/>
      <c r="GF116" s="116"/>
      <c r="GG116" s="116"/>
      <c r="GH116" s="116"/>
      <c r="GI116" s="116"/>
      <c r="GJ116" s="116"/>
      <c r="GK116" s="116"/>
      <c r="GL116" s="116"/>
      <c r="GM116" s="116"/>
      <c r="GN116" s="116"/>
      <c r="GO116" s="116"/>
      <c r="GP116" s="116"/>
      <c r="GQ116" s="116"/>
      <c r="GR116" s="116"/>
      <c r="GS116" s="116"/>
      <c r="GT116" s="116"/>
      <c r="GU116" s="116"/>
      <c r="GV116" s="116"/>
      <c r="GW116" s="116"/>
      <c r="GX116" s="116"/>
      <c r="GY116" s="116"/>
      <c r="GZ116" s="116"/>
      <c r="HA116" s="116"/>
      <c r="HB116" s="116"/>
      <c r="HC116" s="116"/>
      <c r="HD116" s="116"/>
      <c r="HE116" s="116"/>
      <c r="HF116" s="116"/>
      <c r="HG116" s="116"/>
      <c r="HH116" s="116"/>
      <c r="HI116" s="116"/>
      <c r="HJ116" s="116"/>
      <c r="HK116" s="116"/>
      <c r="HL116" s="116"/>
      <c r="HM116" s="116"/>
      <c r="HN116" s="116"/>
      <c r="HO116" s="116"/>
      <c r="HP116" s="116"/>
    </row>
    <row r="117" spans="1:224" s="115" customFormat="1">
      <c r="A117" s="127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S117" s="116"/>
      <c r="FT117" s="116"/>
      <c r="FU117" s="116"/>
      <c r="FV117" s="116"/>
      <c r="FW117" s="116"/>
      <c r="FX117" s="116"/>
      <c r="FY117" s="116"/>
      <c r="FZ117" s="116"/>
      <c r="GA117" s="116"/>
      <c r="GB117" s="116"/>
      <c r="GC117" s="116"/>
      <c r="GD117" s="116"/>
      <c r="GE117" s="116"/>
      <c r="GF117" s="116"/>
      <c r="GG117" s="116"/>
      <c r="GH117" s="116"/>
      <c r="GI117" s="116"/>
      <c r="GJ117" s="116"/>
      <c r="GK117" s="116"/>
      <c r="GL117" s="116"/>
      <c r="GM117" s="116"/>
      <c r="GN117" s="116"/>
      <c r="GO117" s="116"/>
      <c r="GP117" s="116"/>
      <c r="GQ117" s="116"/>
      <c r="GR117" s="116"/>
      <c r="GS117" s="116"/>
      <c r="GT117" s="116"/>
      <c r="GU117" s="116"/>
      <c r="GV117" s="116"/>
      <c r="GW117" s="116"/>
      <c r="GX117" s="116"/>
      <c r="GY117" s="116"/>
      <c r="GZ117" s="116"/>
      <c r="HA117" s="116"/>
      <c r="HB117" s="116"/>
      <c r="HC117" s="116"/>
      <c r="HD117" s="116"/>
      <c r="HE117" s="116"/>
      <c r="HF117" s="116"/>
      <c r="HG117" s="116"/>
      <c r="HH117" s="116"/>
      <c r="HI117" s="116"/>
      <c r="HJ117" s="116"/>
      <c r="HK117" s="116"/>
      <c r="HL117" s="116"/>
      <c r="HM117" s="116"/>
      <c r="HN117" s="116"/>
      <c r="HO117" s="116"/>
      <c r="HP117" s="116"/>
    </row>
    <row r="118" spans="1:224" s="115" customFormat="1">
      <c r="A118" s="127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  <c r="FV118" s="116"/>
      <c r="FW118" s="116"/>
      <c r="FX118" s="116"/>
      <c r="FY118" s="116"/>
      <c r="FZ118" s="116"/>
      <c r="GA118" s="116"/>
      <c r="GB118" s="116"/>
      <c r="GC118" s="116"/>
      <c r="GD118" s="116"/>
      <c r="GE118" s="116"/>
      <c r="GF118" s="116"/>
      <c r="GG118" s="116"/>
      <c r="GH118" s="116"/>
      <c r="GI118" s="116"/>
      <c r="GJ118" s="116"/>
      <c r="GK118" s="116"/>
      <c r="GL118" s="116"/>
      <c r="GM118" s="116"/>
      <c r="GN118" s="116"/>
      <c r="GO118" s="116"/>
      <c r="GP118" s="116"/>
      <c r="GQ118" s="116"/>
      <c r="GR118" s="116"/>
      <c r="GS118" s="116"/>
      <c r="GT118" s="116"/>
      <c r="GU118" s="116"/>
      <c r="GV118" s="116"/>
      <c r="GW118" s="116"/>
      <c r="GX118" s="116"/>
      <c r="GY118" s="116"/>
      <c r="GZ118" s="116"/>
      <c r="HA118" s="116"/>
      <c r="HB118" s="116"/>
      <c r="HC118" s="116"/>
      <c r="HD118" s="116"/>
      <c r="HE118" s="116"/>
      <c r="HF118" s="116"/>
      <c r="HG118" s="116"/>
      <c r="HH118" s="116"/>
      <c r="HI118" s="116"/>
      <c r="HJ118" s="116"/>
      <c r="HK118" s="116"/>
      <c r="HL118" s="116"/>
      <c r="HM118" s="116"/>
      <c r="HN118" s="116"/>
      <c r="HO118" s="116"/>
      <c r="HP118" s="116"/>
    </row>
    <row r="119" spans="1:224" s="115" customFormat="1">
      <c r="A119" s="127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S119" s="116"/>
      <c r="FT119" s="116"/>
      <c r="FU119" s="116"/>
      <c r="FV119" s="116"/>
      <c r="FW119" s="116"/>
      <c r="FX119" s="116"/>
      <c r="FY119" s="116"/>
      <c r="FZ119" s="116"/>
      <c r="GA119" s="116"/>
      <c r="GB119" s="116"/>
      <c r="GC119" s="116"/>
      <c r="GD119" s="116"/>
      <c r="GE119" s="116"/>
      <c r="GF119" s="116"/>
      <c r="GG119" s="116"/>
      <c r="GH119" s="116"/>
      <c r="GI119" s="116"/>
      <c r="GJ119" s="116"/>
      <c r="GK119" s="116"/>
      <c r="GL119" s="116"/>
      <c r="GM119" s="116"/>
      <c r="GN119" s="116"/>
      <c r="GO119" s="116"/>
      <c r="GP119" s="116"/>
      <c r="GQ119" s="116"/>
      <c r="GR119" s="116"/>
      <c r="GS119" s="116"/>
      <c r="GT119" s="116"/>
      <c r="GU119" s="116"/>
      <c r="GV119" s="116"/>
      <c r="GW119" s="116"/>
      <c r="GX119" s="116"/>
      <c r="GY119" s="116"/>
      <c r="GZ119" s="116"/>
      <c r="HA119" s="116"/>
      <c r="HB119" s="116"/>
      <c r="HC119" s="116"/>
      <c r="HD119" s="116"/>
      <c r="HE119" s="116"/>
      <c r="HF119" s="116"/>
      <c r="HG119" s="116"/>
      <c r="HH119" s="116"/>
      <c r="HI119" s="116"/>
      <c r="HJ119" s="116"/>
      <c r="HK119" s="116"/>
      <c r="HL119" s="116"/>
      <c r="HM119" s="116"/>
      <c r="HN119" s="116"/>
      <c r="HO119" s="116"/>
      <c r="HP119" s="116"/>
    </row>
    <row r="120" spans="1:224" s="115" customFormat="1">
      <c r="A120" s="127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  <c r="FV120" s="116"/>
      <c r="FW120" s="116"/>
      <c r="FX120" s="116"/>
      <c r="FY120" s="116"/>
      <c r="FZ120" s="116"/>
      <c r="GA120" s="116"/>
      <c r="GB120" s="116"/>
      <c r="GC120" s="116"/>
      <c r="GD120" s="116"/>
      <c r="GE120" s="116"/>
      <c r="GF120" s="116"/>
      <c r="GG120" s="116"/>
      <c r="GH120" s="116"/>
      <c r="GI120" s="116"/>
      <c r="GJ120" s="116"/>
      <c r="GK120" s="116"/>
      <c r="GL120" s="116"/>
      <c r="GM120" s="116"/>
      <c r="GN120" s="116"/>
      <c r="GO120" s="116"/>
      <c r="GP120" s="116"/>
      <c r="GQ120" s="116"/>
      <c r="GR120" s="116"/>
      <c r="GS120" s="116"/>
      <c r="GT120" s="116"/>
      <c r="GU120" s="116"/>
      <c r="GV120" s="116"/>
      <c r="GW120" s="116"/>
      <c r="GX120" s="116"/>
      <c r="GY120" s="116"/>
      <c r="GZ120" s="116"/>
      <c r="HA120" s="116"/>
      <c r="HB120" s="116"/>
      <c r="HC120" s="116"/>
      <c r="HD120" s="116"/>
      <c r="HE120" s="116"/>
      <c r="HF120" s="116"/>
      <c r="HG120" s="116"/>
      <c r="HH120" s="116"/>
      <c r="HI120" s="116"/>
      <c r="HJ120" s="116"/>
      <c r="HK120" s="116"/>
      <c r="HL120" s="116"/>
      <c r="HM120" s="116"/>
      <c r="HN120" s="116"/>
      <c r="HO120" s="116"/>
      <c r="HP120" s="116"/>
    </row>
    <row r="121" spans="1:224" s="115" customFormat="1">
      <c r="A121" s="127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  <c r="FV121" s="116"/>
      <c r="FW121" s="116"/>
      <c r="FX121" s="116"/>
      <c r="FY121" s="116"/>
      <c r="FZ121" s="116"/>
      <c r="GA121" s="116"/>
      <c r="GB121" s="116"/>
      <c r="GC121" s="116"/>
      <c r="GD121" s="116"/>
      <c r="GE121" s="116"/>
      <c r="GF121" s="116"/>
      <c r="GG121" s="116"/>
      <c r="GH121" s="116"/>
      <c r="GI121" s="116"/>
      <c r="GJ121" s="116"/>
      <c r="GK121" s="116"/>
      <c r="GL121" s="116"/>
      <c r="GM121" s="116"/>
      <c r="GN121" s="116"/>
      <c r="GO121" s="116"/>
      <c r="GP121" s="116"/>
      <c r="GQ121" s="116"/>
      <c r="GR121" s="116"/>
      <c r="GS121" s="116"/>
      <c r="GT121" s="116"/>
      <c r="GU121" s="116"/>
      <c r="GV121" s="116"/>
      <c r="GW121" s="116"/>
      <c r="GX121" s="116"/>
      <c r="GY121" s="116"/>
      <c r="GZ121" s="116"/>
      <c r="HA121" s="116"/>
      <c r="HB121" s="116"/>
      <c r="HC121" s="116"/>
      <c r="HD121" s="116"/>
      <c r="HE121" s="116"/>
      <c r="HF121" s="116"/>
      <c r="HG121" s="116"/>
      <c r="HH121" s="116"/>
      <c r="HI121" s="116"/>
      <c r="HJ121" s="116"/>
      <c r="HK121" s="116"/>
      <c r="HL121" s="116"/>
      <c r="HM121" s="116"/>
      <c r="HN121" s="116"/>
      <c r="HO121" s="116"/>
      <c r="HP121" s="116"/>
    </row>
    <row r="122" spans="1:224" s="115" customFormat="1">
      <c r="A122" s="127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  <c r="FV122" s="116"/>
      <c r="FW122" s="116"/>
      <c r="FX122" s="116"/>
      <c r="FY122" s="116"/>
      <c r="FZ122" s="116"/>
      <c r="GA122" s="116"/>
      <c r="GB122" s="116"/>
      <c r="GC122" s="116"/>
      <c r="GD122" s="116"/>
      <c r="GE122" s="116"/>
      <c r="GF122" s="116"/>
      <c r="GG122" s="116"/>
      <c r="GH122" s="116"/>
      <c r="GI122" s="116"/>
      <c r="GJ122" s="116"/>
      <c r="GK122" s="116"/>
      <c r="GL122" s="116"/>
      <c r="GM122" s="116"/>
      <c r="GN122" s="116"/>
      <c r="GO122" s="116"/>
      <c r="GP122" s="116"/>
      <c r="GQ122" s="116"/>
      <c r="GR122" s="116"/>
      <c r="GS122" s="116"/>
      <c r="GT122" s="116"/>
      <c r="GU122" s="116"/>
      <c r="GV122" s="116"/>
      <c r="GW122" s="116"/>
      <c r="GX122" s="116"/>
      <c r="GY122" s="116"/>
      <c r="GZ122" s="116"/>
      <c r="HA122" s="116"/>
      <c r="HB122" s="116"/>
      <c r="HC122" s="116"/>
      <c r="HD122" s="116"/>
      <c r="HE122" s="116"/>
      <c r="HF122" s="116"/>
      <c r="HG122" s="116"/>
      <c r="HH122" s="116"/>
      <c r="HI122" s="116"/>
      <c r="HJ122" s="116"/>
      <c r="HK122" s="116"/>
      <c r="HL122" s="116"/>
      <c r="HM122" s="116"/>
      <c r="HN122" s="116"/>
      <c r="HO122" s="116"/>
      <c r="HP122" s="116"/>
    </row>
    <row r="123" spans="1:224" s="115" customFormat="1">
      <c r="A123" s="127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16"/>
      <c r="GE123" s="116"/>
      <c r="GF123" s="116"/>
      <c r="GG123" s="116"/>
      <c r="GH123" s="116"/>
      <c r="GI123" s="116"/>
      <c r="GJ123" s="116"/>
      <c r="GK123" s="116"/>
      <c r="GL123" s="116"/>
      <c r="GM123" s="116"/>
      <c r="GN123" s="116"/>
      <c r="GO123" s="116"/>
      <c r="GP123" s="116"/>
      <c r="GQ123" s="116"/>
      <c r="GR123" s="116"/>
      <c r="GS123" s="116"/>
      <c r="GT123" s="116"/>
      <c r="GU123" s="116"/>
      <c r="GV123" s="116"/>
      <c r="GW123" s="116"/>
      <c r="GX123" s="116"/>
      <c r="GY123" s="116"/>
      <c r="GZ123" s="116"/>
      <c r="HA123" s="116"/>
      <c r="HB123" s="116"/>
      <c r="HC123" s="116"/>
      <c r="HD123" s="116"/>
      <c r="HE123" s="116"/>
      <c r="HF123" s="116"/>
      <c r="HG123" s="116"/>
      <c r="HH123" s="116"/>
      <c r="HI123" s="116"/>
      <c r="HJ123" s="116"/>
      <c r="HK123" s="116"/>
      <c r="HL123" s="116"/>
      <c r="HM123" s="116"/>
      <c r="HN123" s="116"/>
      <c r="HO123" s="116"/>
      <c r="HP123" s="116"/>
    </row>
    <row r="124" spans="1:224" s="115" customFormat="1">
      <c r="A124" s="127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  <c r="FV124" s="116"/>
      <c r="FW124" s="116"/>
      <c r="FX124" s="116"/>
      <c r="FY124" s="116"/>
      <c r="FZ124" s="116"/>
      <c r="GA124" s="116"/>
      <c r="GB124" s="116"/>
      <c r="GC124" s="116"/>
      <c r="GD124" s="116"/>
      <c r="GE124" s="116"/>
      <c r="GF124" s="116"/>
      <c r="GG124" s="116"/>
      <c r="GH124" s="116"/>
      <c r="GI124" s="116"/>
      <c r="GJ124" s="116"/>
      <c r="GK124" s="116"/>
      <c r="GL124" s="116"/>
      <c r="GM124" s="116"/>
      <c r="GN124" s="116"/>
      <c r="GO124" s="116"/>
      <c r="GP124" s="116"/>
      <c r="GQ124" s="116"/>
      <c r="GR124" s="116"/>
      <c r="GS124" s="116"/>
      <c r="GT124" s="116"/>
      <c r="GU124" s="116"/>
      <c r="GV124" s="116"/>
      <c r="GW124" s="116"/>
      <c r="GX124" s="116"/>
      <c r="GY124" s="116"/>
      <c r="GZ124" s="116"/>
      <c r="HA124" s="116"/>
      <c r="HB124" s="116"/>
      <c r="HC124" s="116"/>
      <c r="HD124" s="116"/>
      <c r="HE124" s="116"/>
      <c r="HF124" s="116"/>
      <c r="HG124" s="116"/>
      <c r="HH124" s="116"/>
      <c r="HI124" s="116"/>
      <c r="HJ124" s="116"/>
      <c r="HK124" s="116"/>
      <c r="HL124" s="116"/>
      <c r="HM124" s="116"/>
      <c r="HN124" s="116"/>
      <c r="HO124" s="116"/>
      <c r="HP124" s="116"/>
    </row>
    <row r="125" spans="1:224" s="115" customFormat="1">
      <c r="A125" s="127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</row>
    <row r="126" spans="1:224" s="115" customFormat="1">
      <c r="A126" s="127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  <c r="FV126" s="116"/>
      <c r="FW126" s="116"/>
      <c r="FX126" s="116"/>
      <c r="FY126" s="116"/>
      <c r="FZ126" s="116"/>
      <c r="GA126" s="116"/>
      <c r="GB126" s="116"/>
      <c r="GC126" s="116"/>
      <c r="GD126" s="116"/>
      <c r="GE126" s="116"/>
      <c r="GF126" s="116"/>
      <c r="GG126" s="116"/>
      <c r="GH126" s="116"/>
      <c r="GI126" s="116"/>
      <c r="GJ126" s="116"/>
      <c r="GK126" s="116"/>
      <c r="GL126" s="116"/>
      <c r="GM126" s="116"/>
      <c r="GN126" s="116"/>
      <c r="GO126" s="116"/>
      <c r="GP126" s="116"/>
      <c r="GQ126" s="116"/>
      <c r="GR126" s="116"/>
      <c r="GS126" s="116"/>
      <c r="GT126" s="116"/>
      <c r="GU126" s="116"/>
      <c r="GV126" s="116"/>
      <c r="GW126" s="116"/>
      <c r="GX126" s="116"/>
      <c r="GY126" s="116"/>
      <c r="GZ126" s="116"/>
      <c r="HA126" s="116"/>
      <c r="HB126" s="116"/>
      <c r="HC126" s="116"/>
      <c r="HD126" s="116"/>
      <c r="HE126" s="116"/>
      <c r="HF126" s="116"/>
      <c r="HG126" s="116"/>
      <c r="HH126" s="116"/>
      <c r="HI126" s="116"/>
      <c r="HJ126" s="116"/>
      <c r="HK126" s="116"/>
      <c r="HL126" s="116"/>
      <c r="HM126" s="116"/>
      <c r="HN126" s="116"/>
      <c r="HO126" s="116"/>
      <c r="HP126" s="116"/>
    </row>
    <row r="127" spans="1:224" s="115" customFormat="1">
      <c r="A127" s="127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S127" s="116"/>
      <c r="FT127" s="116"/>
      <c r="FU127" s="116"/>
      <c r="FV127" s="116"/>
      <c r="FW127" s="116"/>
      <c r="FX127" s="116"/>
      <c r="FY127" s="116"/>
      <c r="FZ127" s="116"/>
      <c r="GA127" s="116"/>
      <c r="GB127" s="116"/>
      <c r="GC127" s="116"/>
      <c r="GD127" s="116"/>
      <c r="GE127" s="116"/>
      <c r="GF127" s="116"/>
      <c r="GG127" s="116"/>
      <c r="GH127" s="116"/>
      <c r="GI127" s="116"/>
      <c r="GJ127" s="116"/>
      <c r="GK127" s="116"/>
      <c r="GL127" s="116"/>
      <c r="GM127" s="116"/>
      <c r="GN127" s="116"/>
      <c r="GO127" s="116"/>
      <c r="GP127" s="116"/>
      <c r="GQ127" s="116"/>
      <c r="GR127" s="116"/>
      <c r="GS127" s="116"/>
      <c r="GT127" s="116"/>
      <c r="GU127" s="116"/>
      <c r="GV127" s="116"/>
      <c r="GW127" s="116"/>
      <c r="GX127" s="116"/>
      <c r="GY127" s="116"/>
      <c r="GZ127" s="116"/>
      <c r="HA127" s="116"/>
      <c r="HB127" s="116"/>
      <c r="HC127" s="116"/>
      <c r="HD127" s="116"/>
      <c r="HE127" s="116"/>
      <c r="HF127" s="116"/>
      <c r="HG127" s="116"/>
      <c r="HH127" s="116"/>
      <c r="HI127" s="116"/>
      <c r="HJ127" s="116"/>
      <c r="HK127" s="116"/>
      <c r="HL127" s="116"/>
      <c r="HM127" s="116"/>
      <c r="HN127" s="116"/>
      <c r="HO127" s="116"/>
      <c r="HP127" s="116"/>
    </row>
    <row r="128" spans="1:224" s="115" customFormat="1">
      <c r="A128" s="127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  <c r="FV128" s="116"/>
      <c r="FW128" s="116"/>
      <c r="FX128" s="116"/>
      <c r="FY128" s="116"/>
      <c r="FZ128" s="116"/>
      <c r="GA128" s="116"/>
      <c r="GB128" s="116"/>
      <c r="GC128" s="116"/>
      <c r="GD128" s="116"/>
      <c r="GE128" s="116"/>
      <c r="GF128" s="116"/>
      <c r="GG128" s="116"/>
      <c r="GH128" s="116"/>
      <c r="GI128" s="116"/>
      <c r="GJ128" s="116"/>
      <c r="GK128" s="116"/>
      <c r="GL128" s="116"/>
      <c r="GM128" s="116"/>
      <c r="GN128" s="116"/>
      <c r="GO128" s="116"/>
      <c r="GP128" s="116"/>
      <c r="GQ128" s="116"/>
      <c r="GR128" s="116"/>
      <c r="GS128" s="116"/>
      <c r="GT128" s="116"/>
      <c r="GU128" s="116"/>
      <c r="GV128" s="116"/>
      <c r="GW128" s="116"/>
      <c r="GX128" s="116"/>
      <c r="GY128" s="116"/>
      <c r="GZ128" s="116"/>
      <c r="HA128" s="116"/>
      <c r="HB128" s="116"/>
      <c r="HC128" s="116"/>
      <c r="HD128" s="116"/>
      <c r="HE128" s="116"/>
      <c r="HF128" s="116"/>
      <c r="HG128" s="116"/>
      <c r="HH128" s="116"/>
      <c r="HI128" s="116"/>
      <c r="HJ128" s="116"/>
      <c r="HK128" s="116"/>
      <c r="HL128" s="116"/>
      <c r="HM128" s="116"/>
      <c r="HN128" s="116"/>
      <c r="HO128" s="116"/>
      <c r="HP128" s="116"/>
    </row>
    <row r="129" spans="1:224" s="115" customFormat="1">
      <c r="A129" s="127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</row>
    <row r="130" spans="1:224" s="115" customFormat="1">
      <c r="A130" s="127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S130" s="116"/>
      <c r="FT130" s="116"/>
      <c r="FU130" s="116"/>
      <c r="FV130" s="116"/>
      <c r="FW130" s="116"/>
      <c r="FX130" s="116"/>
      <c r="FY130" s="116"/>
      <c r="FZ130" s="116"/>
      <c r="GA130" s="116"/>
      <c r="GB130" s="116"/>
      <c r="GC130" s="116"/>
      <c r="GD130" s="116"/>
      <c r="GE130" s="116"/>
      <c r="GF130" s="116"/>
      <c r="GG130" s="116"/>
      <c r="GH130" s="116"/>
      <c r="GI130" s="116"/>
      <c r="GJ130" s="116"/>
      <c r="GK130" s="116"/>
      <c r="GL130" s="116"/>
      <c r="GM130" s="116"/>
      <c r="GN130" s="116"/>
      <c r="GO130" s="116"/>
      <c r="GP130" s="116"/>
      <c r="GQ130" s="116"/>
      <c r="GR130" s="116"/>
      <c r="GS130" s="116"/>
      <c r="GT130" s="116"/>
      <c r="GU130" s="116"/>
      <c r="GV130" s="116"/>
      <c r="GW130" s="116"/>
      <c r="GX130" s="116"/>
      <c r="GY130" s="116"/>
      <c r="GZ130" s="116"/>
      <c r="HA130" s="116"/>
      <c r="HB130" s="116"/>
      <c r="HC130" s="116"/>
      <c r="HD130" s="116"/>
      <c r="HE130" s="116"/>
      <c r="HF130" s="116"/>
      <c r="HG130" s="116"/>
      <c r="HH130" s="116"/>
      <c r="HI130" s="116"/>
      <c r="HJ130" s="116"/>
      <c r="HK130" s="116"/>
      <c r="HL130" s="116"/>
      <c r="HM130" s="116"/>
      <c r="HN130" s="116"/>
      <c r="HO130" s="116"/>
      <c r="HP130" s="116"/>
    </row>
    <row r="131" spans="1:224" s="115" customFormat="1">
      <c r="A131" s="127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S131" s="116"/>
      <c r="FT131" s="116"/>
      <c r="FU131" s="116"/>
      <c r="FV131" s="116"/>
      <c r="FW131" s="116"/>
      <c r="FX131" s="116"/>
      <c r="FY131" s="116"/>
      <c r="FZ131" s="116"/>
      <c r="GA131" s="116"/>
      <c r="GB131" s="116"/>
      <c r="GC131" s="116"/>
      <c r="GD131" s="116"/>
      <c r="GE131" s="116"/>
      <c r="GF131" s="116"/>
      <c r="GG131" s="116"/>
      <c r="GH131" s="116"/>
      <c r="GI131" s="116"/>
      <c r="GJ131" s="116"/>
      <c r="GK131" s="116"/>
      <c r="GL131" s="116"/>
      <c r="GM131" s="116"/>
      <c r="GN131" s="116"/>
      <c r="GO131" s="116"/>
      <c r="GP131" s="116"/>
      <c r="GQ131" s="116"/>
      <c r="GR131" s="116"/>
      <c r="GS131" s="116"/>
      <c r="GT131" s="116"/>
      <c r="GU131" s="116"/>
      <c r="GV131" s="116"/>
      <c r="GW131" s="116"/>
      <c r="GX131" s="116"/>
      <c r="GY131" s="116"/>
      <c r="GZ131" s="116"/>
      <c r="HA131" s="116"/>
      <c r="HB131" s="116"/>
      <c r="HC131" s="116"/>
      <c r="HD131" s="116"/>
      <c r="HE131" s="116"/>
      <c r="HF131" s="116"/>
      <c r="HG131" s="116"/>
      <c r="HH131" s="116"/>
      <c r="HI131" s="116"/>
      <c r="HJ131" s="116"/>
      <c r="HK131" s="116"/>
      <c r="HL131" s="116"/>
      <c r="HM131" s="116"/>
      <c r="HN131" s="116"/>
      <c r="HO131" s="116"/>
      <c r="HP131" s="116"/>
    </row>
    <row r="132" spans="1:224" s="115" customFormat="1">
      <c r="A132" s="127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</row>
    <row r="133" spans="1:224" s="115" customFormat="1">
      <c r="A133" s="127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S133" s="116"/>
      <c r="FT133" s="116"/>
      <c r="FU133" s="116"/>
      <c r="FV133" s="116"/>
      <c r="FW133" s="116"/>
      <c r="FX133" s="116"/>
      <c r="FY133" s="116"/>
      <c r="FZ133" s="116"/>
      <c r="GA133" s="116"/>
      <c r="GB133" s="116"/>
      <c r="GC133" s="116"/>
      <c r="GD133" s="116"/>
      <c r="GE133" s="116"/>
      <c r="GF133" s="116"/>
      <c r="GG133" s="116"/>
      <c r="GH133" s="116"/>
      <c r="GI133" s="116"/>
      <c r="GJ133" s="116"/>
      <c r="GK133" s="116"/>
      <c r="GL133" s="116"/>
      <c r="GM133" s="116"/>
      <c r="GN133" s="116"/>
      <c r="GO133" s="116"/>
      <c r="GP133" s="116"/>
      <c r="GQ133" s="116"/>
      <c r="GR133" s="116"/>
      <c r="GS133" s="116"/>
      <c r="GT133" s="116"/>
      <c r="GU133" s="116"/>
      <c r="GV133" s="116"/>
      <c r="GW133" s="116"/>
      <c r="GX133" s="116"/>
      <c r="GY133" s="116"/>
      <c r="GZ133" s="116"/>
      <c r="HA133" s="116"/>
      <c r="HB133" s="116"/>
      <c r="HC133" s="116"/>
      <c r="HD133" s="116"/>
      <c r="HE133" s="116"/>
      <c r="HF133" s="116"/>
      <c r="HG133" s="116"/>
      <c r="HH133" s="116"/>
      <c r="HI133" s="116"/>
      <c r="HJ133" s="116"/>
      <c r="HK133" s="116"/>
      <c r="HL133" s="116"/>
      <c r="HM133" s="116"/>
      <c r="HN133" s="116"/>
      <c r="HO133" s="116"/>
      <c r="HP133" s="116"/>
    </row>
    <row r="134" spans="1:224" s="115" customFormat="1">
      <c r="A134" s="127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</row>
    <row r="135" spans="1:224" s="115" customFormat="1">
      <c r="A135" s="127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S135" s="116"/>
      <c r="FT135" s="116"/>
      <c r="FU135" s="116"/>
      <c r="FV135" s="116"/>
      <c r="FW135" s="116"/>
      <c r="FX135" s="116"/>
      <c r="FY135" s="116"/>
      <c r="FZ135" s="116"/>
      <c r="GA135" s="116"/>
      <c r="GB135" s="116"/>
      <c r="GC135" s="116"/>
      <c r="GD135" s="116"/>
      <c r="GE135" s="116"/>
      <c r="GF135" s="116"/>
      <c r="GG135" s="116"/>
      <c r="GH135" s="116"/>
      <c r="GI135" s="116"/>
      <c r="GJ135" s="116"/>
      <c r="GK135" s="116"/>
      <c r="GL135" s="116"/>
      <c r="GM135" s="116"/>
      <c r="GN135" s="116"/>
      <c r="GO135" s="116"/>
      <c r="GP135" s="116"/>
      <c r="GQ135" s="116"/>
      <c r="GR135" s="116"/>
      <c r="GS135" s="116"/>
      <c r="GT135" s="116"/>
      <c r="GU135" s="116"/>
      <c r="GV135" s="116"/>
      <c r="GW135" s="116"/>
      <c r="GX135" s="116"/>
      <c r="GY135" s="116"/>
      <c r="GZ135" s="116"/>
      <c r="HA135" s="116"/>
      <c r="HB135" s="116"/>
      <c r="HC135" s="116"/>
      <c r="HD135" s="116"/>
      <c r="HE135" s="116"/>
      <c r="HF135" s="116"/>
      <c r="HG135" s="116"/>
      <c r="HH135" s="116"/>
      <c r="HI135" s="116"/>
      <c r="HJ135" s="116"/>
      <c r="HK135" s="116"/>
      <c r="HL135" s="116"/>
      <c r="HM135" s="116"/>
      <c r="HN135" s="116"/>
      <c r="HO135" s="116"/>
      <c r="HP135" s="116"/>
    </row>
    <row r="136" spans="1:224" s="115" customFormat="1">
      <c r="A136" s="127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S136" s="116"/>
      <c r="FT136" s="116"/>
      <c r="FU136" s="116"/>
      <c r="FV136" s="116"/>
      <c r="FW136" s="116"/>
      <c r="FX136" s="116"/>
      <c r="FY136" s="116"/>
      <c r="FZ136" s="116"/>
      <c r="GA136" s="116"/>
      <c r="GB136" s="116"/>
      <c r="GC136" s="116"/>
      <c r="GD136" s="116"/>
      <c r="GE136" s="116"/>
      <c r="GF136" s="116"/>
      <c r="GG136" s="116"/>
      <c r="GH136" s="116"/>
      <c r="GI136" s="116"/>
      <c r="GJ136" s="116"/>
      <c r="GK136" s="116"/>
      <c r="GL136" s="116"/>
      <c r="GM136" s="116"/>
      <c r="GN136" s="116"/>
      <c r="GO136" s="116"/>
      <c r="GP136" s="116"/>
      <c r="GQ136" s="116"/>
      <c r="GR136" s="116"/>
      <c r="GS136" s="116"/>
      <c r="GT136" s="116"/>
      <c r="GU136" s="116"/>
      <c r="GV136" s="116"/>
      <c r="GW136" s="116"/>
      <c r="GX136" s="116"/>
      <c r="GY136" s="116"/>
      <c r="GZ136" s="116"/>
      <c r="HA136" s="116"/>
      <c r="HB136" s="116"/>
      <c r="HC136" s="116"/>
      <c r="HD136" s="116"/>
      <c r="HE136" s="116"/>
      <c r="HF136" s="116"/>
      <c r="HG136" s="116"/>
      <c r="HH136" s="116"/>
      <c r="HI136" s="116"/>
      <c r="HJ136" s="116"/>
      <c r="HK136" s="116"/>
      <c r="HL136" s="116"/>
      <c r="HM136" s="116"/>
      <c r="HN136" s="116"/>
      <c r="HO136" s="116"/>
      <c r="HP136" s="116"/>
    </row>
    <row r="137" spans="1:224" s="115" customFormat="1">
      <c r="A137" s="127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  <c r="FV137" s="116"/>
      <c r="FW137" s="116"/>
      <c r="FX137" s="116"/>
      <c r="FY137" s="116"/>
      <c r="FZ137" s="116"/>
      <c r="GA137" s="116"/>
      <c r="GB137" s="116"/>
      <c r="GC137" s="116"/>
      <c r="GD137" s="116"/>
      <c r="GE137" s="116"/>
      <c r="GF137" s="116"/>
      <c r="GG137" s="116"/>
      <c r="GH137" s="116"/>
      <c r="GI137" s="116"/>
      <c r="GJ137" s="116"/>
      <c r="GK137" s="116"/>
      <c r="GL137" s="116"/>
      <c r="GM137" s="116"/>
      <c r="GN137" s="116"/>
      <c r="GO137" s="116"/>
      <c r="GP137" s="116"/>
      <c r="GQ137" s="116"/>
      <c r="GR137" s="116"/>
      <c r="GS137" s="116"/>
      <c r="GT137" s="116"/>
      <c r="GU137" s="116"/>
      <c r="GV137" s="116"/>
      <c r="GW137" s="116"/>
      <c r="GX137" s="116"/>
      <c r="GY137" s="116"/>
      <c r="GZ137" s="116"/>
      <c r="HA137" s="116"/>
      <c r="HB137" s="116"/>
      <c r="HC137" s="116"/>
      <c r="HD137" s="116"/>
      <c r="HE137" s="116"/>
      <c r="HF137" s="116"/>
      <c r="HG137" s="116"/>
      <c r="HH137" s="116"/>
      <c r="HI137" s="116"/>
      <c r="HJ137" s="116"/>
      <c r="HK137" s="116"/>
      <c r="HL137" s="116"/>
      <c r="HM137" s="116"/>
      <c r="HN137" s="116"/>
      <c r="HO137" s="116"/>
      <c r="HP137" s="116"/>
    </row>
    <row r="138" spans="1:224" s="115" customFormat="1">
      <c r="A138" s="127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  <c r="FV138" s="116"/>
      <c r="FW138" s="116"/>
      <c r="FX138" s="116"/>
      <c r="FY138" s="116"/>
      <c r="FZ138" s="116"/>
      <c r="GA138" s="116"/>
      <c r="GB138" s="116"/>
      <c r="GC138" s="116"/>
      <c r="GD138" s="116"/>
      <c r="GE138" s="116"/>
      <c r="GF138" s="116"/>
      <c r="GG138" s="116"/>
      <c r="GH138" s="116"/>
      <c r="GI138" s="116"/>
      <c r="GJ138" s="116"/>
      <c r="GK138" s="116"/>
      <c r="GL138" s="116"/>
      <c r="GM138" s="116"/>
      <c r="GN138" s="116"/>
      <c r="GO138" s="116"/>
      <c r="GP138" s="116"/>
      <c r="GQ138" s="116"/>
      <c r="GR138" s="116"/>
      <c r="GS138" s="116"/>
      <c r="GT138" s="116"/>
      <c r="GU138" s="116"/>
      <c r="GV138" s="116"/>
      <c r="GW138" s="116"/>
      <c r="GX138" s="116"/>
      <c r="GY138" s="116"/>
      <c r="GZ138" s="116"/>
      <c r="HA138" s="116"/>
      <c r="HB138" s="116"/>
      <c r="HC138" s="116"/>
      <c r="HD138" s="116"/>
      <c r="HE138" s="116"/>
      <c r="HF138" s="116"/>
      <c r="HG138" s="116"/>
      <c r="HH138" s="116"/>
      <c r="HI138" s="116"/>
      <c r="HJ138" s="116"/>
      <c r="HK138" s="116"/>
      <c r="HL138" s="116"/>
      <c r="HM138" s="116"/>
      <c r="HN138" s="116"/>
      <c r="HO138" s="116"/>
      <c r="HP138" s="116"/>
    </row>
    <row r="139" spans="1:224" s="115" customFormat="1">
      <c r="A139" s="127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  <c r="FV139" s="116"/>
      <c r="FW139" s="116"/>
      <c r="FX139" s="116"/>
      <c r="FY139" s="116"/>
      <c r="FZ139" s="116"/>
      <c r="GA139" s="116"/>
      <c r="GB139" s="116"/>
      <c r="GC139" s="116"/>
      <c r="GD139" s="116"/>
      <c r="GE139" s="116"/>
      <c r="GF139" s="116"/>
      <c r="GG139" s="116"/>
      <c r="GH139" s="116"/>
      <c r="GI139" s="116"/>
      <c r="GJ139" s="116"/>
      <c r="GK139" s="116"/>
      <c r="GL139" s="116"/>
      <c r="GM139" s="116"/>
      <c r="GN139" s="116"/>
      <c r="GO139" s="116"/>
      <c r="GP139" s="116"/>
      <c r="GQ139" s="116"/>
      <c r="GR139" s="116"/>
      <c r="GS139" s="116"/>
      <c r="GT139" s="116"/>
      <c r="GU139" s="116"/>
      <c r="GV139" s="116"/>
      <c r="GW139" s="116"/>
      <c r="GX139" s="116"/>
      <c r="GY139" s="116"/>
      <c r="GZ139" s="116"/>
      <c r="HA139" s="116"/>
      <c r="HB139" s="116"/>
      <c r="HC139" s="116"/>
      <c r="HD139" s="116"/>
      <c r="HE139" s="116"/>
      <c r="HF139" s="116"/>
      <c r="HG139" s="116"/>
      <c r="HH139" s="116"/>
      <c r="HI139" s="116"/>
      <c r="HJ139" s="116"/>
      <c r="HK139" s="116"/>
      <c r="HL139" s="116"/>
      <c r="HM139" s="116"/>
      <c r="HN139" s="116"/>
      <c r="HO139" s="116"/>
      <c r="HP139" s="116"/>
    </row>
    <row r="140" spans="1:224" s="115" customFormat="1">
      <c r="A140" s="127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  <c r="HP140" s="116"/>
    </row>
    <row r="141" spans="1:224" s="115" customFormat="1">
      <c r="A141" s="127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  <c r="FV141" s="116"/>
      <c r="FW141" s="116"/>
      <c r="FX141" s="116"/>
      <c r="FY141" s="116"/>
      <c r="FZ141" s="116"/>
      <c r="GA141" s="116"/>
      <c r="GB141" s="116"/>
      <c r="GC141" s="116"/>
      <c r="GD141" s="116"/>
      <c r="GE141" s="116"/>
      <c r="GF141" s="116"/>
      <c r="GG141" s="116"/>
      <c r="GH141" s="116"/>
      <c r="GI141" s="116"/>
      <c r="GJ141" s="116"/>
      <c r="GK141" s="116"/>
      <c r="GL141" s="116"/>
      <c r="GM141" s="116"/>
      <c r="GN141" s="116"/>
      <c r="GO141" s="116"/>
      <c r="GP141" s="116"/>
      <c r="GQ141" s="116"/>
      <c r="GR141" s="116"/>
      <c r="GS141" s="116"/>
      <c r="GT141" s="116"/>
      <c r="GU141" s="116"/>
      <c r="GV141" s="116"/>
      <c r="GW141" s="116"/>
      <c r="GX141" s="116"/>
      <c r="GY141" s="116"/>
      <c r="GZ141" s="116"/>
      <c r="HA141" s="116"/>
      <c r="HB141" s="116"/>
      <c r="HC141" s="116"/>
      <c r="HD141" s="116"/>
      <c r="HE141" s="116"/>
      <c r="HF141" s="116"/>
      <c r="HG141" s="116"/>
      <c r="HH141" s="116"/>
      <c r="HI141" s="116"/>
      <c r="HJ141" s="116"/>
      <c r="HK141" s="116"/>
      <c r="HL141" s="116"/>
      <c r="HM141" s="116"/>
      <c r="HN141" s="116"/>
      <c r="HO141" s="116"/>
      <c r="HP141" s="116"/>
    </row>
    <row r="142" spans="1:224" s="115" customFormat="1">
      <c r="A142" s="127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  <c r="FV142" s="116"/>
      <c r="FW142" s="116"/>
      <c r="FX142" s="116"/>
      <c r="FY142" s="116"/>
      <c r="FZ142" s="116"/>
      <c r="GA142" s="116"/>
      <c r="GB142" s="116"/>
      <c r="GC142" s="116"/>
      <c r="GD142" s="116"/>
      <c r="GE142" s="116"/>
      <c r="GF142" s="116"/>
      <c r="GG142" s="116"/>
      <c r="GH142" s="116"/>
      <c r="GI142" s="116"/>
      <c r="GJ142" s="116"/>
      <c r="GK142" s="116"/>
      <c r="GL142" s="116"/>
      <c r="GM142" s="116"/>
      <c r="GN142" s="116"/>
      <c r="GO142" s="116"/>
      <c r="GP142" s="116"/>
      <c r="GQ142" s="116"/>
      <c r="GR142" s="116"/>
      <c r="GS142" s="116"/>
      <c r="GT142" s="116"/>
      <c r="GU142" s="116"/>
      <c r="GV142" s="116"/>
      <c r="GW142" s="116"/>
      <c r="GX142" s="116"/>
      <c r="GY142" s="116"/>
      <c r="GZ142" s="116"/>
      <c r="HA142" s="116"/>
      <c r="HB142" s="116"/>
      <c r="HC142" s="116"/>
      <c r="HD142" s="116"/>
      <c r="HE142" s="116"/>
      <c r="HF142" s="116"/>
      <c r="HG142" s="116"/>
      <c r="HH142" s="116"/>
      <c r="HI142" s="116"/>
      <c r="HJ142" s="116"/>
      <c r="HK142" s="116"/>
      <c r="HL142" s="116"/>
      <c r="HM142" s="116"/>
      <c r="HN142" s="116"/>
      <c r="HO142" s="116"/>
      <c r="HP142" s="116"/>
    </row>
    <row r="143" spans="1:224" s="115" customFormat="1">
      <c r="A143" s="127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</row>
    <row r="144" spans="1:224" s="115" customFormat="1">
      <c r="A144" s="127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  <c r="FV144" s="116"/>
      <c r="FW144" s="116"/>
      <c r="FX144" s="116"/>
      <c r="FY144" s="116"/>
      <c r="FZ144" s="116"/>
      <c r="GA144" s="116"/>
      <c r="GB144" s="116"/>
      <c r="GC144" s="116"/>
      <c r="GD144" s="116"/>
      <c r="GE144" s="116"/>
      <c r="GF144" s="116"/>
      <c r="GG144" s="116"/>
      <c r="GH144" s="116"/>
      <c r="GI144" s="116"/>
      <c r="GJ144" s="116"/>
      <c r="GK144" s="116"/>
      <c r="GL144" s="116"/>
      <c r="GM144" s="116"/>
      <c r="GN144" s="116"/>
      <c r="GO144" s="116"/>
      <c r="GP144" s="116"/>
      <c r="GQ144" s="116"/>
      <c r="GR144" s="116"/>
      <c r="GS144" s="116"/>
      <c r="GT144" s="116"/>
      <c r="GU144" s="116"/>
      <c r="GV144" s="116"/>
      <c r="GW144" s="116"/>
      <c r="GX144" s="116"/>
      <c r="GY144" s="116"/>
      <c r="GZ144" s="116"/>
      <c r="HA144" s="116"/>
      <c r="HB144" s="116"/>
      <c r="HC144" s="116"/>
      <c r="HD144" s="116"/>
      <c r="HE144" s="116"/>
      <c r="HF144" s="116"/>
      <c r="HG144" s="116"/>
      <c r="HH144" s="116"/>
      <c r="HI144" s="116"/>
      <c r="HJ144" s="116"/>
      <c r="HK144" s="116"/>
      <c r="HL144" s="116"/>
      <c r="HM144" s="116"/>
      <c r="HN144" s="116"/>
      <c r="HO144" s="116"/>
      <c r="HP144" s="116"/>
    </row>
    <row r="145" spans="1:224" s="115" customFormat="1">
      <c r="A145" s="127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  <c r="FV145" s="116"/>
      <c r="FW145" s="116"/>
      <c r="FX145" s="116"/>
      <c r="FY145" s="116"/>
      <c r="FZ145" s="116"/>
      <c r="GA145" s="116"/>
      <c r="GB145" s="116"/>
      <c r="GC145" s="116"/>
      <c r="GD145" s="116"/>
      <c r="GE145" s="116"/>
      <c r="GF145" s="116"/>
      <c r="GG145" s="116"/>
      <c r="GH145" s="116"/>
      <c r="GI145" s="116"/>
      <c r="GJ145" s="116"/>
      <c r="GK145" s="116"/>
      <c r="GL145" s="116"/>
      <c r="GM145" s="116"/>
      <c r="GN145" s="116"/>
      <c r="GO145" s="116"/>
      <c r="GP145" s="116"/>
      <c r="GQ145" s="116"/>
      <c r="GR145" s="116"/>
      <c r="GS145" s="116"/>
      <c r="GT145" s="116"/>
      <c r="GU145" s="116"/>
      <c r="GV145" s="116"/>
      <c r="GW145" s="116"/>
      <c r="GX145" s="116"/>
      <c r="GY145" s="116"/>
      <c r="GZ145" s="116"/>
      <c r="HA145" s="116"/>
      <c r="HB145" s="116"/>
      <c r="HC145" s="116"/>
      <c r="HD145" s="116"/>
      <c r="HE145" s="116"/>
      <c r="HF145" s="116"/>
      <c r="HG145" s="116"/>
      <c r="HH145" s="116"/>
      <c r="HI145" s="116"/>
      <c r="HJ145" s="116"/>
      <c r="HK145" s="116"/>
      <c r="HL145" s="116"/>
      <c r="HM145" s="116"/>
      <c r="HN145" s="116"/>
      <c r="HO145" s="116"/>
      <c r="HP145" s="116"/>
    </row>
    <row r="146" spans="1:224" s="115" customFormat="1">
      <c r="A146" s="127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</row>
    <row r="147" spans="1:224" s="115" customFormat="1">
      <c r="A147" s="127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  <c r="FV147" s="116"/>
      <c r="FW147" s="116"/>
      <c r="FX147" s="116"/>
      <c r="FY147" s="116"/>
      <c r="FZ147" s="116"/>
      <c r="GA147" s="116"/>
      <c r="GB147" s="116"/>
      <c r="GC147" s="116"/>
      <c r="GD147" s="116"/>
      <c r="GE147" s="116"/>
      <c r="GF147" s="116"/>
      <c r="GG147" s="116"/>
      <c r="GH147" s="116"/>
      <c r="GI147" s="116"/>
      <c r="GJ147" s="116"/>
      <c r="GK147" s="116"/>
      <c r="GL147" s="116"/>
      <c r="GM147" s="116"/>
      <c r="GN147" s="116"/>
      <c r="GO147" s="116"/>
      <c r="GP147" s="116"/>
      <c r="GQ147" s="116"/>
      <c r="GR147" s="116"/>
      <c r="GS147" s="116"/>
      <c r="GT147" s="116"/>
      <c r="GU147" s="116"/>
      <c r="GV147" s="116"/>
      <c r="GW147" s="116"/>
      <c r="GX147" s="116"/>
      <c r="GY147" s="116"/>
      <c r="GZ147" s="116"/>
      <c r="HA147" s="116"/>
      <c r="HB147" s="116"/>
      <c r="HC147" s="116"/>
      <c r="HD147" s="116"/>
      <c r="HE147" s="116"/>
      <c r="HF147" s="116"/>
      <c r="HG147" s="116"/>
      <c r="HH147" s="116"/>
      <c r="HI147" s="116"/>
      <c r="HJ147" s="116"/>
      <c r="HK147" s="116"/>
      <c r="HL147" s="116"/>
      <c r="HM147" s="116"/>
      <c r="HN147" s="116"/>
      <c r="HO147" s="116"/>
      <c r="HP147" s="116"/>
    </row>
    <row r="148" spans="1:224" s="115" customFormat="1">
      <c r="A148" s="127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  <c r="FV148" s="116"/>
      <c r="FW148" s="116"/>
      <c r="FX148" s="116"/>
      <c r="FY148" s="116"/>
      <c r="FZ148" s="116"/>
      <c r="GA148" s="116"/>
      <c r="GB148" s="116"/>
      <c r="GC148" s="116"/>
      <c r="GD148" s="116"/>
      <c r="GE148" s="116"/>
      <c r="GF148" s="116"/>
      <c r="GG148" s="116"/>
      <c r="GH148" s="116"/>
      <c r="GI148" s="116"/>
      <c r="GJ148" s="116"/>
      <c r="GK148" s="116"/>
      <c r="GL148" s="116"/>
      <c r="GM148" s="116"/>
      <c r="GN148" s="116"/>
      <c r="GO148" s="116"/>
      <c r="GP148" s="116"/>
      <c r="GQ148" s="116"/>
      <c r="GR148" s="116"/>
      <c r="GS148" s="116"/>
      <c r="GT148" s="116"/>
      <c r="GU148" s="116"/>
      <c r="GV148" s="116"/>
      <c r="GW148" s="116"/>
      <c r="GX148" s="116"/>
      <c r="GY148" s="116"/>
      <c r="GZ148" s="116"/>
      <c r="HA148" s="116"/>
      <c r="HB148" s="116"/>
      <c r="HC148" s="116"/>
      <c r="HD148" s="116"/>
      <c r="HE148" s="116"/>
      <c r="HF148" s="116"/>
      <c r="HG148" s="116"/>
      <c r="HH148" s="116"/>
      <c r="HI148" s="116"/>
      <c r="HJ148" s="116"/>
      <c r="HK148" s="116"/>
      <c r="HL148" s="116"/>
      <c r="HM148" s="116"/>
      <c r="HN148" s="116"/>
      <c r="HO148" s="116"/>
      <c r="HP148" s="116"/>
    </row>
    <row r="149" spans="1:224" s="115" customFormat="1">
      <c r="A149" s="127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  <c r="FV149" s="116"/>
      <c r="FW149" s="116"/>
      <c r="FX149" s="116"/>
      <c r="FY149" s="116"/>
      <c r="FZ149" s="116"/>
      <c r="GA149" s="116"/>
      <c r="GB149" s="116"/>
      <c r="GC149" s="116"/>
      <c r="GD149" s="116"/>
      <c r="GE149" s="116"/>
      <c r="GF149" s="116"/>
      <c r="GG149" s="116"/>
      <c r="GH149" s="116"/>
      <c r="GI149" s="116"/>
      <c r="GJ149" s="116"/>
      <c r="GK149" s="116"/>
      <c r="GL149" s="116"/>
      <c r="GM149" s="116"/>
      <c r="GN149" s="116"/>
      <c r="GO149" s="116"/>
      <c r="GP149" s="116"/>
      <c r="GQ149" s="116"/>
      <c r="GR149" s="116"/>
      <c r="GS149" s="116"/>
      <c r="GT149" s="116"/>
      <c r="GU149" s="116"/>
      <c r="GV149" s="116"/>
      <c r="GW149" s="116"/>
      <c r="GX149" s="116"/>
      <c r="GY149" s="116"/>
      <c r="GZ149" s="116"/>
      <c r="HA149" s="116"/>
      <c r="HB149" s="116"/>
      <c r="HC149" s="116"/>
      <c r="HD149" s="116"/>
      <c r="HE149" s="116"/>
      <c r="HF149" s="116"/>
      <c r="HG149" s="116"/>
      <c r="HH149" s="116"/>
      <c r="HI149" s="116"/>
      <c r="HJ149" s="116"/>
      <c r="HK149" s="116"/>
      <c r="HL149" s="116"/>
      <c r="HM149" s="116"/>
      <c r="HN149" s="116"/>
      <c r="HO149" s="116"/>
      <c r="HP149" s="116"/>
    </row>
    <row r="150" spans="1:224" s="115" customFormat="1">
      <c r="A150" s="127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  <c r="FV150" s="116"/>
      <c r="FW150" s="116"/>
      <c r="FX150" s="116"/>
      <c r="FY150" s="116"/>
      <c r="FZ150" s="116"/>
      <c r="GA150" s="116"/>
      <c r="GB150" s="116"/>
      <c r="GC150" s="116"/>
      <c r="GD150" s="116"/>
      <c r="GE150" s="116"/>
      <c r="GF150" s="116"/>
      <c r="GG150" s="116"/>
      <c r="GH150" s="116"/>
      <c r="GI150" s="116"/>
      <c r="GJ150" s="116"/>
      <c r="GK150" s="116"/>
      <c r="GL150" s="116"/>
      <c r="GM150" s="116"/>
      <c r="GN150" s="116"/>
      <c r="GO150" s="116"/>
      <c r="GP150" s="116"/>
      <c r="GQ150" s="116"/>
      <c r="GR150" s="116"/>
      <c r="GS150" s="116"/>
      <c r="GT150" s="116"/>
      <c r="GU150" s="116"/>
      <c r="GV150" s="116"/>
      <c r="GW150" s="116"/>
      <c r="GX150" s="116"/>
      <c r="GY150" s="116"/>
      <c r="GZ150" s="116"/>
      <c r="HA150" s="116"/>
      <c r="HB150" s="116"/>
      <c r="HC150" s="116"/>
      <c r="HD150" s="116"/>
      <c r="HE150" s="116"/>
      <c r="HF150" s="116"/>
      <c r="HG150" s="116"/>
      <c r="HH150" s="116"/>
      <c r="HI150" s="116"/>
      <c r="HJ150" s="116"/>
      <c r="HK150" s="116"/>
      <c r="HL150" s="116"/>
      <c r="HM150" s="116"/>
      <c r="HN150" s="116"/>
      <c r="HO150" s="116"/>
      <c r="HP150" s="116"/>
    </row>
    <row r="151" spans="1:224" s="115" customFormat="1">
      <c r="A151" s="127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  <c r="GH151" s="116"/>
      <c r="GI151" s="116"/>
      <c r="GJ151" s="116"/>
      <c r="GK151" s="116"/>
      <c r="GL151" s="116"/>
      <c r="GM151" s="116"/>
      <c r="GN151" s="116"/>
      <c r="GO151" s="116"/>
      <c r="GP151" s="116"/>
      <c r="GQ151" s="116"/>
      <c r="GR151" s="116"/>
      <c r="GS151" s="116"/>
      <c r="GT151" s="116"/>
      <c r="GU151" s="116"/>
      <c r="GV151" s="116"/>
      <c r="GW151" s="116"/>
      <c r="GX151" s="116"/>
      <c r="GY151" s="116"/>
      <c r="GZ151" s="116"/>
      <c r="HA151" s="116"/>
      <c r="HB151" s="116"/>
      <c r="HC151" s="116"/>
      <c r="HD151" s="116"/>
      <c r="HE151" s="116"/>
      <c r="HF151" s="116"/>
      <c r="HG151" s="116"/>
      <c r="HH151" s="116"/>
      <c r="HI151" s="116"/>
      <c r="HJ151" s="116"/>
      <c r="HK151" s="116"/>
      <c r="HL151" s="116"/>
      <c r="HM151" s="116"/>
      <c r="HN151" s="116"/>
      <c r="HO151" s="116"/>
      <c r="HP151" s="116"/>
    </row>
    <row r="152" spans="1:224" s="115" customFormat="1">
      <c r="A152" s="127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6"/>
      <c r="FF152" s="116"/>
      <c r="FG152" s="116"/>
      <c r="FH152" s="116"/>
      <c r="FI152" s="116"/>
      <c r="FJ152" s="116"/>
      <c r="FK152" s="116"/>
      <c r="FL152" s="116"/>
      <c r="FM152" s="116"/>
      <c r="FN152" s="116"/>
      <c r="FO152" s="116"/>
      <c r="FP152" s="116"/>
      <c r="FQ152" s="116"/>
      <c r="FR152" s="116"/>
      <c r="FS152" s="116"/>
      <c r="FT152" s="116"/>
      <c r="FU152" s="116"/>
      <c r="FV152" s="116"/>
      <c r="FW152" s="116"/>
      <c r="FX152" s="116"/>
      <c r="FY152" s="116"/>
      <c r="FZ152" s="116"/>
      <c r="GA152" s="116"/>
      <c r="GB152" s="116"/>
      <c r="GC152" s="116"/>
      <c r="GD152" s="116"/>
      <c r="GE152" s="116"/>
      <c r="GF152" s="116"/>
      <c r="GG152" s="116"/>
      <c r="GH152" s="116"/>
      <c r="GI152" s="116"/>
      <c r="GJ152" s="116"/>
      <c r="GK152" s="116"/>
      <c r="GL152" s="116"/>
      <c r="GM152" s="116"/>
      <c r="GN152" s="116"/>
      <c r="GO152" s="116"/>
      <c r="GP152" s="116"/>
      <c r="GQ152" s="116"/>
      <c r="GR152" s="116"/>
      <c r="GS152" s="116"/>
      <c r="GT152" s="116"/>
      <c r="GU152" s="116"/>
      <c r="GV152" s="116"/>
      <c r="GW152" s="116"/>
      <c r="GX152" s="116"/>
      <c r="GY152" s="116"/>
      <c r="GZ152" s="116"/>
      <c r="HA152" s="116"/>
      <c r="HB152" s="116"/>
      <c r="HC152" s="116"/>
      <c r="HD152" s="116"/>
      <c r="HE152" s="116"/>
      <c r="HF152" s="116"/>
      <c r="HG152" s="116"/>
      <c r="HH152" s="116"/>
      <c r="HI152" s="116"/>
      <c r="HJ152" s="116"/>
      <c r="HK152" s="116"/>
      <c r="HL152" s="116"/>
      <c r="HM152" s="116"/>
      <c r="HN152" s="116"/>
      <c r="HO152" s="116"/>
      <c r="HP152" s="116"/>
    </row>
    <row r="153" spans="1:224" s="115" customFormat="1">
      <c r="A153" s="127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  <c r="FV153" s="116"/>
      <c r="FW153" s="116"/>
      <c r="FX153" s="116"/>
      <c r="FY153" s="116"/>
      <c r="FZ153" s="116"/>
      <c r="GA153" s="116"/>
      <c r="GB153" s="116"/>
      <c r="GC153" s="116"/>
      <c r="GD153" s="116"/>
      <c r="GE153" s="116"/>
      <c r="GF153" s="116"/>
      <c r="GG153" s="116"/>
      <c r="GH153" s="116"/>
      <c r="GI153" s="116"/>
      <c r="GJ153" s="116"/>
      <c r="GK153" s="116"/>
      <c r="GL153" s="116"/>
      <c r="GM153" s="116"/>
      <c r="GN153" s="116"/>
      <c r="GO153" s="116"/>
      <c r="GP153" s="116"/>
      <c r="GQ153" s="116"/>
      <c r="GR153" s="116"/>
      <c r="GS153" s="116"/>
      <c r="GT153" s="116"/>
      <c r="GU153" s="116"/>
      <c r="GV153" s="116"/>
      <c r="GW153" s="116"/>
      <c r="GX153" s="116"/>
      <c r="GY153" s="116"/>
      <c r="GZ153" s="116"/>
      <c r="HA153" s="116"/>
      <c r="HB153" s="116"/>
      <c r="HC153" s="116"/>
      <c r="HD153" s="116"/>
      <c r="HE153" s="116"/>
      <c r="HF153" s="116"/>
      <c r="HG153" s="116"/>
      <c r="HH153" s="116"/>
      <c r="HI153" s="116"/>
      <c r="HJ153" s="116"/>
      <c r="HK153" s="116"/>
      <c r="HL153" s="116"/>
      <c r="HM153" s="116"/>
      <c r="HN153" s="116"/>
      <c r="HO153" s="116"/>
      <c r="HP153" s="116"/>
    </row>
    <row r="154" spans="1:224" s="115" customFormat="1">
      <c r="A154" s="127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  <c r="FV154" s="116"/>
      <c r="FW154" s="116"/>
      <c r="FX154" s="116"/>
      <c r="FY154" s="116"/>
      <c r="FZ154" s="116"/>
      <c r="GA154" s="116"/>
      <c r="GB154" s="116"/>
      <c r="GC154" s="116"/>
      <c r="GD154" s="116"/>
      <c r="GE154" s="116"/>
      <c r="GF154" s="116"/>
      <c r="GG154" s="116"/>
      <c r="GH154" s="116"/>
      <c r="GI154" s="116"/>
      <c r="GJ154" s="116"/>
      <c r="GK154" s="116"/>
      <c r="GL154" s="116"/>
      <c r="GM154" s="116"/>
      <c r="GN154" s="116"/>
      <c r="GO154" s="116"/>
      <c r="GP154" s="116"/>
      <c r="GQ154" s="116"/>
      <c r="GR154" s="116"/>
      <c r="GS154" s="116"/>
      <c r="GT154" s="116"/>
      <c r="GU154" s="116"/>
      <c r="GV154" s="116"/>
      <c r="GW154" s="116"/>
      <c r="GX154" s="116"/>
      <c r="GY154" s="116"/>
      <c r="GZ154" s="116"/>
      <c r="HA154" s="116"/>
      <c r="HB154" s="116"/>
      <c r="HC154" s="116"/>
      <c r="HD154" s="116"/>
      <c r="HE154" s="116"/>
      <c r="HF154" s="116"/>
      <c r="HG154" s="116"/>
      <c r="HH154" s="116"/>
      <c r="HI154" s="116"/>
      <c r="HJ154" s="116"/>
      <c r="HK154" s="116"/>
      <c r="HL154" s="116"/>
      <c r="HM154" s="116"/>
      <c r="HN154" s="116"/>
      <c r="HO154" s="116"/>
      <c r="HP154" s="116"/>
    </row>
    <row r="155" spans="1:224" s="115" customFormat="1">
      <c r="A155" s="127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16"/>
      <c r="GE155" s="116"/>
      <c r="GF155" s="116"/>
      <c r="GG155" s="116"/>
      <c r="GH155" s="116"/>
      <c r="GI155" s="116"/>
      <c r="GJ155" s="116"/>
      <c r="GK155" s="116"/>
      <c r="GL155" s="116"/>
      <c r="GM155" s="116"/>
      <c r="GN155" s="116"/>
      <c r="GO155" s="116"/>
      <c r="GP155" s="116"/>
      <c r="GQ155" s="116"/>
      <c r="GR155" s="116"/>
      <c r="GS155" s="116"/>
      <c r="GT155" s="116"/>
      <c r="GU155" s="116"/>
      <c r="GV155" s="116"/>
      <c r="GW155" s="116"/>
      <c r="GX155" s="116"/>
      <c r="GY155" s="116"/>
      <c r="GZ155" s="116"/>
      <c r="HA155" s="116"/>
      <c r="HB155" s="116"/>
      <c r="HC155" s="116"/>
      <c r="HD155" s="116"/>
      <c r="HE155" s="116"/>
      <c r="HF155" s="116"/>
      <c r="HG155" s="116"/>
      <c r="HH155" s="116"/>
      <c r="HI155" s="116"/>
      <c r="HJ155" s="116"/>
      <c r="HK155" s="116"/>
      <c r="HL155" s="116"/>
      <c r="HM155" s="116"/>
      <c r="HN155" s="116"/>
      <c r="HO155" s="116"/>
      <c r="HP155" s="116"/>
    </row>
    <row r="156" spans="1:224" s="115" customFormat="1">
      <c r="A156" s="127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  <c r="FV156" s="116"/>
      <c r="FW156" s="116"/>
      <c r="FX156" s="116"/>
      <c r="FY156" s="116"/>
      <c r="FZ156" s="116"/>
      <c r="GA156" s="116"/>
      <c r="GB156" s="116"/>
      <c r="GC156" s="116"/>
      <c r="GD156" s="116"/>
      <c r="GE156" s="116"/>
      <c r="GF156" s="116"/>
      <c r="GG156" s="116"/>
      <c r="GH156" s="116"/>
      <c r="GI156" s="116"/>
      <c r="GJ156" s="116"/>
      <c r="GK156" s="116"/>
      <c r="GL156" s="116"/>
      <c r="GM156" s="116"/>
      <c r="GN156" s="116"/>
      <c r="GO156" s="116"/>
      <c r="GP156" s="116"/>
      <c r="GQ156" s="116"/>
      <c r="GR156" s="116"/>
      <c r="GS156" s="116"/>
      <c r="GT156" s="116"/>
      <c r="GU156" s="116"/>
      <c r="GV156" s="116"/>
      <c r="GW156" s="116"/>
      <c r="GX156" s="116"/>
      <c r="GY156" s="116"/>
      <c r="GZ156" s="116"/>
      <c r="HA156" s="116"/>
      <c r="HB156" s="116"/>
      <c r="HC156" s="116"/>
      <c r="HD156" s="116"/>
      <c r="HE156" s="116"/>
      <c r="HF156" s="116"/>
      <c r="HG156" s="116"/>
      <c r="HH156" s="116"/>
      <c r="HI156" s="116"/>
      <c r="HJ156" s="116"/>
      <c r="HK156" s="116"/>
      <c r="HL156" s="116"/>
      <c r="HM156" s="116"/>
      <c r="HN156" s="116"/>
      <c r="HO156" s="116"/>
      <c r="HP156" s="116"/>
    </row>
    <row r="157" spans="1:224" s="115" customFormat="1">
      <c r="A157" s="127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116"/>
      <c r="FX157" s="116"/>
      <c r="FY157" s="116"/>
      <c r="FZ157" s="116"/>
      <c r="GA157" s="116"/>
      <c r="GB157" s="116"/>
      <c r="GC157" s="116"/>
      <c r="GD157" s="116"/>
      <c r="GE157" s="116"/>
      <c r="GF157" s="116"/>
      <c r="GG157" s="116"/>
      <c r="GH157" s="116"/>
      <c r="GI157" s="116"/>
      <c r="GJ157" s="116"/>
      <c r="GK157" s="116"/>
      <c r="GL157" s="116"/>
      <c r="GM157" s="116"/>
      <c r="GN157" s="116"/>
      <c r="GO157" s="116"/>
      <c r="GP157" s="116"/>
      <c r="GQ157" s="116"/>
      <c r="GR157" s="116"/>
      <c r="GS157" s="116"/>
      <c r="GT157" s="116"/>
      <c r="GU157" s="116"/>
      <c r="GV157" s="116"/>
      <c r="GW157" s="116"/>
      <c r="GX157" s="116"/>
      <c r="GY157" s="116"/>
      <c r="GZ157" s="116"/>
      <c r="HA157" s="116"/>
      <c r="HB157" s="116"/>
      <c r="HC157" s="116"/>
      <c r="HD157" s="116"/>
      <c r="HE157" s="116"/>
      <c r="HF157" s="116"/>
      <c r="HG157" s="116"/>
      <c r="HH157" s="116"/>
      <c r="HI157" s="116"/>
      <c r="HJ157" s="116"/>
      <c r="HK157" s="116"/>
      <c r="HL157" s="116"/>
      <c r="HM157" s="116"/>
      <c r="HN157" s="116"/>
      <c r="HO157" s="116"/>
      <c r="HP157" s="116"/>
    </row>
    <row r="158" spans="1:224" s="115" customFormat="1">
      <c r="A158" s="127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  <c r="FV158" s="116"/>
      <c r="FW158" s="116"/>
      <c r="FX158" s="116"/>
      <c r="FY158" s="116"/>
      <c r="FZ158" s="116"/>
      <c r="GA158" s="116"/>
      <c r="GB158" s="116"/>
      <c r="GC158" s="116"/>
      <c r="GD158" s="116"/>
      <c r="GE158" s="116"/>
      <c r="GF158" s="116"/>
      <c r="GG158" s="116"/>
      <c r="GH158" s="116"/>
      <c r="GI158" s="116"/>
      <c r="GJ158" s="116"/>
      <c r="GK158" s="116"/>
      <c r="GL158" s="116"/>
      <c r="GM158" s="116"/>
      <c r="GN158" s="116"/>
      <c r="GO158" s="116"/>
      <c r="GP158" s="116"/>
      <c r="GQ158" s="116"/>
      <c r="GR158" s="116"/>
      <c r="GS158" s="116"/>
      <c r="GT158" s="116"/>
      <c r="GU158" s="116"/>
      <c r="GV158" s="116"/>
      <c r="GW158" s="116"/>
      <c r="GX158" s="116"/>
      <c r="GY158" s="116"/>
      <c r="GZ158" s="116"/>
      <c r="HA158" s="116"/>
      <c r="HB158" s="116"/>
      <c r="HC158" s="116"/>
      <c r="HD158" s="116"/>
      <c r="HE158" s="116"/>
      <c r="HF158" s="116"/>
      <c r="HG158" s="116"/>
      <c r="HH158" s="116"/>
      <c r="HI158" s="116"/>
      <c r="HJ158" s="116"/>
      <c r="HK158" s="116"/>
      <c r="HL158" s="116"/>
      <c r="HM158" s="116"/>
      <c r="HN158" s="116"/>
      <c r="HO158" s="116"/>
      <c r="HP158" s="116"/>
    </row>
    <row r="159" spans="1:224" s="115" customFormat="1">
      <c r="A159" s="127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  <c r="FV159" s="116"/>
      <c r="FW159" s="116"/>
      <c r="FX159" s="116"/>
      <c r="FY159" s="116"/>
      <c r="FZ159" s="116"/>
      <c r="GA159" s="116"/>
      <c r="GB159" s="116"/>
      <c r="GC159" s="116"/>
      <c r="GD159" s="116"/>
      <c r="GE159" s="116"/>
      <c r="GF159" s="116"/>
      <c r="GG159" s="116"/>
      <c r="GH159" s="116"/>
      <c r="GI159" s="116"/>
      <c r="GJ159" s="116"/>
      <c r="GK159" s="116"/>
      <c r="GL159" s="116"/>
      <c r="GM159" s="116"/>
      <c r="GN159" s="116"/>
      <c r="GO159" s="116"/>
      <c r="GP159" s="116"/>
      <c r="GQ159" s="116"/>
      <c r="GR159" s="116"/>
      <c r="GS159" s="116"/>
      <c r="GT159" s="116"/>
      <c r="GU159" s="116"/>
      <c r="GV159" s="116"/>
      <c r="GW159" s="116"/>
      <c r="GX159" s="116"/>
      <c r="GY159" s="116"/>
      <c r="GZ159" s="116"/>
      <c r="HA159" s="116"/>
      <c r="HB159" s="116"/>
      <c r="HC159" s="116"/>
      <c r="HD159" s="116"/>
      <c r="HE159" s="116"/>
      <c r="HF159" s="116"/>
      <c r="HG159" s="116"/>
      <c r="HH159" s="116"/>
      <c r="HI159" s="116"/>
      <c r="HJ159" s="116"/>
      <c r="HK159" s="116"/>
      <c r="HL159" s="116"/>
      <c r="HM159" s="116"/>
      <c r="HN159" s="116"/>
      <c r="HO159" s="116"/>
      <c r="HP159" s="116"/>
    </row>
    <row r="160" spans="1:224" s="115" customFormat="1">
      <c r="A160" s="127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  <c r="FV160" s="116"/>
      <c r="FW160" s="116"/>
      <c r="FX160" s="116"/>
      <c r="FY160" s="116"/>
      <c r="FZ160" s="116"/>
      <c r="GA160" s="116"/>
      <c r="GB160" s="116"/>
      <c r="GC160" s="116"/>
      <c r="GD160" s="116"/>
      <c r="GE160" s="116"/>
      <c r="GF160" s="116"/>
      <c r="GG160" s="116"/>
      <c r="GH160" s="116"/>
      <c r="GI160" s="116"/>
      <c r="GJ160" s="116"/>
      <c r="GK160" s="116"/>
      <c r="GL160" s="116"/>
      <c r="GM160" s="116"/>
      <c r="GN160" s="116"/>
      <c r="GO160" s="116"/>
      <c r="GP160" s="116"/>
      <c r="GQ160" s="116"/>
      <c r="GR160" s="116"/>
      <c r="GS160" s="116"/>
      <c r="GT160" s="116"/>
      <c r="GU160" s="116"/>
      <c r="GV160" s="116"/>
      <c r="GW160" s="116"/>
      <c r="GX160" s="116"/>
      <c r="GY160" s="116"/>
      <c r="GZ160" s="116"/>
      <c r="HA160" s="116"/>
      <c r="HB160" s="116"/>
      <c r="HC160" s="116"/>
      <c r="HD160" s="116"/>
      <c r="HE160" s="116"/>
      <c r="HF160" s="116"/>
      <c r="HG160" s="116"/>
      <c r="HH160" s="116"/>
      <c r="HI160" s="116"/>
      <c r="HJ160" s="116"/>
      <c r="HK160" s="116"/>
      <c r="HL160" s="116"/>
      <c r="HM160" s="116"/>
      <c r="HN160" s="116"/>
      <c r="HO160" s="116"/>
      <c r="HP160" s="116"/>
    </row>
    <row r="161" spans="1:224" s="115" customFormat="1">
      <c r="A161" s="127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6"/>
      <c r="GJ161" s="116"/>
      <c r="GK161" s="116"/>
      <c r="GL161" s="116"/>
      <c r="GM161" s="116"/>
      <c r="GN161" s="116"/>
      <c r="GO161" s="116"/>
      <c r="GP161" s="116"/>
      <c r="GQ161" s="116"/>
      <c r="GR161" s="116"/>
      <c r="GS161" s="116"/>
      <c r="GT161" s="116"/>
      <c r="GU161" s="116"/>
      <c r="GV161" s="116"/>
      <c r="GW161" s="116"/>
      <c r="GX161" s="116"/>
      <c r="GY161" s="116"/>
      <c r="GZ161" s="116"/>
      <c r="HA161" s="116"/>
      <c r="HB161" s="116"/>
      <c r="HC161" s="116"/>
      <c r="HD161" s="116"/>
      <c r="HE161" s="116"/>
      <c r="HF161" s="116"/>
      <c r="HG161" s="116"/>
      <c r="HH161" s="116"/>
      <c r="HI161" s="116"/>
      <c r="HJ161" s="116"/>
      <c r="HK161" s="116"/>
      <c r="HL161" s="116"/>
      <c r="HM161" s="116"/>
      <c r="HN161" s="116"/>
      <c r="HO161" s="116"/>
      <c r="HP161" s="116"/>
    </row>
    <row r="162" spans="1:224" s="115" customFormat="1">
      <c r="A162" s="127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  <c r="FV162" s="116"/>
      <c r="FW162" s="116"/>
      <c r="FX162" s="116"/>
      <c r="FY162" s="116"/>
      <c r="FZ162" s="116"/>
      <c r="GA162" s="116"/>
      <c r="GB162" s="116"/>
      <c r="GC162" s="116"/>
      <c r="GD162" s="116"/>
      <c r="GE162" s="116"/>
      <c r="GF162" s="116"/>
      <c r="GG162" s="116"/>
      <c r="GH162" s="116"/>
      <c r="GI162" s="116"/>
      <c r="GJ162" s="116"/>
      <c r="GK162" s="116"/>
      <c r="GL162" s="116"/>
      <c r="GM162" s="116"/>
      <c r="GN162" s="116"/>
      <c r="GO162" s="116"/>
      <c r="GP162" s="116"/>
      <c r="GQ162" s="116"/>
      <c r="GR162" s="116"/>
      <c r="GS162" s="116"/>
      <c r="GT162" s="116"/>
      <c r="GU162" s="116"/>
      <c r="GV162" s="116"/>
      <c r="GW162" s="116"/>
      <c r="GX162" s="116"/>
      <c r="GY162" s="116"/>
      <c r="GZ162" s="116"/>
      <c r="HA162" s="116"/>
      <c r="HB162" s="116"/>
      <c r="HC162" s="116"/>
      <c r="HD162" s="116"/>
      <c r="HE162" s="116"/>
      <c r="HF162" s="116"/>
      <c r="HG162" s="116"/>
      <c r="HH162" s="116"/>
      <c r="HI162" s="116"/>
      <c r="HJ162" s="116"/>
      <c r="HK162" s="116"/>
      <c r="HL162" s="116"/>
      <c r="HM162" s="116"/>
      <c r="HN162" s="116"/>
      <c r="HO162" s="116"/>
      <c r="HP162" s="116"/>
    </row>
    <row r="163" spans="1:224" s="115" customFormat="1">
      <c r="A163" s="127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  <c r="FV163" s="116"/>
      <c r="FW163" s="116"/>
      <c r="FX163" s="116"/>
      <c r="FY163" s="116"/>
      <c r="FZ163" s="116"/>
      <c r="GA163" s="116"/>
      <c r="GB163" s="116"/>
      <c r="GC163" s="116"/>
      <c r="GD163" s="116"/>
      <c r="GE163" s="116"/>
      <c r="GF163" s="116"/>
      <c r="GG163" s="116"/>
      <c r="GH163" s="116"/>
      <c r="GI163" s="116"/>
      <c r="GJ163" s="116"/>
      <c r="GK163" s="116"/>
      <c r="GL163" s="116"/>
      <c r="GM163" s="116"/>
      <c r="GN163" s="116"/>
      <c r="GO163" s="116"/>
      <c r="GP163" s="116"/>
      <c r="GQ163" s="116"/>
      <c r="GR163" s="116"/>
      <c r="GS163" s="116"/>
      <c r="GT163" s="116"/>
      <c r="GU163" s="116"/>
      <c r="GV163" s="116"/>
      <c r="GW163" s="116"/>
      <c r="GX163" s="116"/>
      <c r="GY163" s="116"/>
      <c r="GZ163" s="116"/>
      <c r="HA163" s="116"/>
      <c r="HB163" s="116"/>
      <c r="HC163" s="116"/>
      <c r="HD163" s="116"/>
      <c r="HE163" s="116"/>
      <c r="HF163" s="116"/>
      <c r="HG163" s="116"/>
      <c r="HH163" s="116"/>
      <c r="HI163" s="116"/>
      <c r="HJ163" s="116"/>
      <c r="HK163" s="116"/>
      <c r="HL163" s="116"/>
      <c r="HM163" s="116"/>
      <c r="HN163" s="116"/>
      <c r="HO163" s="116"/>
      <c r="HP163" s="116"/>
    </row>
    <row r="164" spans="1:224" s="115" customFormat="1">
      <c r="A164" s="127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  <c r="FV164" s="116"/>
      <c r="FW164" s="116"/>
      <c r="FX164" s="116"/>
      <c r="FY164" s="116"/>
      <c r="FZ164" s="116"/>
      <c r="GA164" s="116"/>
      <c r="GB164" s="116"/>
      <c r="GC164" s="116"/>
      <c r="GD164" s="116"/>
      <c r="GE164" s="116"/>
      <c r="GF164" s="116"/>
      <c r="GG164" s="116"/>
      <c r="GH164" s="116"/>
      <c r="GI164" s="116"/>
      <c r="GJ164" s="116"/>
      <c r="GK164" s="116"/>
      <c r="GL164" s="116"/>
      <c r="GM164" s="116"/>
      <c r="GN164" s="116"/>
      <c r="GO164" s="116"/>
      <c r="GP164" s="116"/>
      <c r="GQ164" s="116"/>
      <c r="GR164" s="116"/>
      <c r="GS164" s="116"/>
      <c r="GT164" s="116"/>
      <c r="GU164" s="116"/>
      <c r="GV164" s="116"/>
      <c r="GW164" s="116"/>
      <c r="GX164" s="116"/>
      <c r="GY164" s="116"/>
      <c r="GZ164" s="116"/>
      <c r="HA164" s="116"/>
      <c r="HB164" s="116"/>
      <c r="HC164" s="116"/>
      <c r="HD164" s="116"/>
      <c r="HE164" s="116"/>
      <c r="HF164" s="116"/>
      <c r="HG164" s="116"/>
      <c r="HH164" s="116"/>
      <c r="HI164" s="116"/>
      <c r="HJ164" s="116"/>
      <c r="HK164" s="116"/>
      <c r="HL164" s="116"/>
      <c r="HM164" s="116"/>
      <c r="HN164" s="116"/>
      <c r="HO164" s="116"/>
      <c r="HP164" s="116"/>
    </row>
    <row r="165" spans="1:224" s="115" customFormat="1">
      <c r="A165" s="127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  <c r="FV165" s="116"/>
      <c r="FW165" s="116"/>
      <c r="FX165" s="116"/>
      <c r="FY165" s="116"/>
      <c r="FZ165" s="116"/>
      <c r="GA165" s="116"/>
      <c r="GB165" s="116"/>
      <c r="GC165" s="116"/>
      <c r="GD165" s="116"/>
      <c r="GE165" s="116"/>
      <c r="GF165" s="116"/>
      <c r="GG165" s="116"/>
      <c r="GH165" s="116"/>
      <c r="GI165" s="116"/>
      <c r="GJ165" s="116"/>
      <c r="GK165" s="116"/>
      <c r="GL165" s="116"/>
      <c r="GM165" s="116"/>
      <c r="GN165" s="116"/>
      <c r="GO165" s="116"/>
      <c r="GP165" s="116"/>
      <c r="GQ165" s="116"/>
      <c r="GR165" s="116"/>
      <c r="GS165" s="116"/>
      <c r="GT165" s="116"/>
      <c r="GU165" s="116"/>
      <c r="GV165" s="116"/>
      <c r="GW165" s="116"/>
      <c r="GX165" s="116"/>
      <c r="GY165" s="116"/>
      <c r="GZ165" s="116"/>
      <c r="HA165" s="116"/>
      <c r="HB165" s="116"/>
      <c r="HC165" s="116"/>
      <c r="HD165" s="116"/>
      <c r="HE165" s="116"/>
      <c r="HF165" s="116"/>
      <c r="HG165" s="116"/>
      <c r="HH165" s="116"/>
      <c r="HI165" s="116"/>
      <c r="HJ165" s="116"/>
      <c r="HK165" s="116"/>
      <c r="HL165" s="116"/>
      <c r="HM165" s="116"/>
      <c r="HN165" s="116"/>
      <c r="HO165" s="116"/>
      <c r="HP165" s="116"/>
    </row>
    <row r="166" spans="1:224" s="115" customFormat="1">
      <c r="A166" s="127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16"/>
      <c r="FL166" s="116"/>
      <c r="FM166" s="116"/>
      <c r="FN166" s="116"/>
      <c r="FO166" s="116"/>
      <c r="FP166" s="116"/>
      <c r="FQ166" s="116"/>
      <c r="FR166" s="116"/>
      <c r="FS166" s="116"/>
      <c r="FT166" s="116"/>
      <c r="FU166" s="116"/>
      <c r="FV166" s="116"/>
      <c r="FW166" s="116"/>
      <c r="FX166" s="116"/>
      <c r="FY166" s="116"/>
      <c r="FZ166" s="116"/>
      <c r="GA166" s="116"/>
      <c r="GB166" s="116"/>
      <c r="GC166" s="116"/>
      <c r="GD166" s="116"/>
      <c r="GE166" s="116"/>
      <c r="GF166" s="116"/>
      <c r="GG166" s="116"/>
      <c r="GH166" s="116"/>
      <c r="GI166" s="116"/>
      <c r="GJ166" s="116"/>
      <c r="GK166" s="116"/>
      <c r="GL166" s="116"/>
      <c r="GM166" s="116"/>
      <c r="GN166" s="116"/>
      <c r="GO166" s="116"/>
      <c r="GP166" s="116"/>
      <c r="GQ166" s="116"/>
      <c r="GR166" s="116"/>
      <c r="GS166" s="116"/>
      <c r="GT166" s="116"/>
      <c r="GU166" s="116"/>
      <c r="GV166" s="116"/>
      <c r="GW166" s="116"/>
      <c r="GX166" s="116"/>
      <c r="GY166" s="116"/>
      <c r="GZ166" s="116"/>
      <c r="HA166" s="116"/>
      <c r="HB166" s="116"/>
      <c r="HC166" s="116"/>
      <c r="HD166" s="116"/>
      <c r="HE166" s="116"/>
      <c r="HF166" s="116"/>
      <c r="HG166" s="116"/>
      <c r="HH166" s="116"/>
      <c r="HI166" s="116"/>
      <c r="HJ166" s="116"/>
      <c r="HK166" s="116"/>
      <c r="HL166" s="116"/>
      <c r="HM166" s="116"/>
      <c r="HN166" s="116"/>
      <c r="HO166" s="116"/>
      <c r="HP166" s="116"/>
    </row>
    <row r="167" spans="1:224" s="115" customFormat="1">
      <c r="A167" s="127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16"/>
      <c r="FL167" s="116"/>
      <c r="FM167" s="116"/>
      <c r="FN167" s="116"/>
      <c r="FO167" s="116"/>
      <c r="FP167" s="116"/>
      <c r="FQ167" s="116"/>
      <c r="FR167" s="116"/>
      <c r="FS167" s="116"/>
      <c r="FT167" s="116"/>
      <c r="FU167" s="116"/>
      <c r="FV167" s="116"/>
      <c r="FW167" s="116"/>
      <c r="FX167" s="116"/>
      <c r="FY167" s="116"/>
      <c r="FZ167" s="116"/>
      <c r="GA167" s="116"/>
      <c r="GB167" s="116"/>
      <c r="GC167" s="116"/>
      <c r="GD167" s="116"/>
      <c r="GE167" s="116"/>
      <c r="GF167" s="116"/>
      <c r="GG167" s="116"/>
      <c r="GH167" s="116"/>
      <c r="GI167" s="116"/>
      <c r="GJ167" s="116"/>
      <c r="GK167" s="116"/>
      <c r="GL167" s="116"/>
      <c r="GM167" s="116"/>
      <c r="GN167" s="116"/>
      <c r="GO167" s="116"/>
      <c r="GP167" s="116"/>
      <c r="GQ167" s="116"/>
      <c r="GR167" s="116"/>
      <c r="GS167" s="116"/>
      <c r="GT167" s="116"/>
      <c r="GU167" s="116"/>
      <c r="GV167" s="116"/>
      <c r="GW167" s="116"/>
      <c r="GX167" s="116"/>
      <c r="GY167" s="116"/>
      <c r="GZ167" s="116"/>
      <c r="HA167" s="116"/>
      <c r="HB167" s="116"/>
      <c r="HC167" s="116"/>
      <c r="HD167" s="116"/>
      <c r="HE167" s="116"/>
      <c r="HF167" s="116"/>
      <c r="HG167" s="116"/>
      <c r="HH167" s="116"/>
      <c r="HI167" s="116"/>
      <c r="HJ167" s="116"/>
      <c r="HK167" s="116"/>
      <c r="HL167" s="116"/>
      <c r="HM167" s="116"/>
      <c r="HN167" s="116"/>
      <c r="HO167" s="116"/>
      <c r="HP167" s="116"/>
    </row>
    <row r="168" spans="1:224" s="115" customFormat="1">
      <c r="A168" s="127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  <c r="FV168" s="116"/>
      <c r="FW168" s="116"/>
      <c r="FX168" s="116"/>
      <c r="FY168" s="116"/>
      <c r="FZ168" s="116"/>
      <c r="GA168" s="116"/>
      <c r="GB168" s="116"/>
      <c r="GC168" s="116"/>
      <c r="GD168" s="116"/>
      <c r="GE168" s="116"/>
      <c r="GF168" s="116"/>
      <c r="GG168" s="116"/>
      <c r="GH168" s="116"/>
      <c r="GI168" s="116"/>
      <c r="GJ168" s="116"/>
      <c r="GK168" s="116"/>
      <c r="GL168" s="116"/>
      <c r="GM168" s="116"/>
      <c r="GN168" s="116"/>
      <c r="GO168" s="116"/>
      <c r="GP168" s="116"/>
      <c r="GQ168" s="116"/>
      <c r="GR168" s="116"/>
      <c r="GS168" s="116"/>
      <c r="GT168" s="116"/>
      <c r="GU168" s="116"/>
      <c r="GV168" s="116"/>
      <c r="GW168" s="116"/>
      <c r="GX168" s="116"/>
      <c r="GY168" s="116"/>
      <c r="GZ168" s="116"/>
      <c r="HA168" s="116"/>
      <c r="HB168" s="116"/>
      <c r="HC168" s="116"/>
      <c r="HD168" s="116"/>
      <c r="HE168" s="116"/>
      <c r="HF168" s="116"/>
      <c r="HG168" s="116"/>
      <c r="HH168" s="116"/>
      <c r="HI168" s="116"/>
      <c r="HJ168" s="116"/>
      <c r="HK168" s="116"/>
      <c r="HL168" s="116"/>
      <c r="HM168" s="116"/>
      <c r="HN168" s="116"/>
      <c r="HO168" s="116"/>
      <c r="HP168" s="116"/>
    </row>
    <row r="169" spans="1:224" s="115" customFormat="1">
      <c r="A169" s="127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  <c r="FV169" s="116"/>
      <c r="FW169" s="116"/>
      <c r="FX169" s="116"/>
      <c r="FY169" s="116"/>
      <c r="FZ169" s="116"/>
      <c r="GA169" s="116"/>
      <c r="GB169" s="116"/>
      <c r="GC169" s="116"/>
      <c r="GD169" s="116"/>
      <c r="GE169" s="116"/>
      <c r="GF169" s="116"/>
      <c r="GG169" s="116"/>
      <c r="GH169" s="116"/>
      <c r="GI169" s="116"/>
      <c r="GJ169" s="116"/>
      <c r="GK169" s="116"/>
      <c r="GL169" s="116"/>
      <c r="GM169" s="116"/>
      <c r="GN169" s="116"/>
      <c r="GO169" s="116"/>
      <c r="GP169" s="116"/>
      <c r="GQ169" s="116"/>
      <c r="GR169" s="116"/>
      <c r="GS169" s="116"/>
      <c r="GT169" s="116"/>
      <c r="GU169" s="116"/>
      <c r="GV169" s="116"/>
      <c r="GW169" s="116"/>
      <c r="GX169" s="116"/>
      <c r="GY169" s="116"/>
      <c r="GZ169" s="116"/>
      <c r="HA169" s="116"/>
      <c r="HB169" s="116"/>
      <c r="HC169" s="116"/>
      <c r="HD169" s="116"/>
      <c r="HE169" s="116"/>
      <c r="HF169" s="116"/>
      <c r="HG169" s="116"/>
      <c r="HH169" s="116"/>
      <c r="HI169" s="116"/>
      <c r="HJ169" s="116"/>
      <c r="HK169" s="116"/>
      <c r="HL169" s="116"/>
      <c r="HM169" s="116"/>
      <c r="HN169" s="116"/>
      <c r="HO169" s="116"/>
      <c r="HP169" s="116"/>
    </row>
    <row r="170" spans="1:224" s="115" customFormat="1">
      <c r="A170" s="127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6"/>
      <c r="FF170" s="116"/>
      <c r="FG170" s="116"/>
      <c r="FH170" s="116"/>
      <c r="FI170" s="116"/>
      <c r="FJ170" s="116"/>
      <c r="FK170" s="116"/>
      <c r="FL170" s="116"/>
      <c r="FM170" s="116"/>
      <c r="FN170" s="116"/>
      <c r="FO170" s="116"/>
      <c r="FP170" s="116"/>
      <c r="FQ170" s="116"/>
      <c r="FR170" s="116"/>
      <c r="FS170" s="116"/>
      <c r="FT170" s="116"/>
      <c r="FU170" s="116"/>
      <c r="FV170" s="116"/>
      <c r="FW170" s="116"/>
      <c r="FX170" s="116"/>
      <c r="FY170" s="116"/>
      <c r="FZ170" s="116"/>
      <c r="GA170" s="116"/>
      <c r="GB170" s="116"/>
      <c r="GC170" s="116"/>
      <c r="GD170" s="116"/>
      <c r="GE170" s="116"/>
      <c r="GF170" s="116"/>
      <c r="GG170" s="116"/>
      <c r="GH170" s="116"/>
      <c r="GI170" s="116"/>
      <c r="GJ170" s="116"/>
      <c r="GK170" s="116"/>
      <c r="GL170" s="116"/>
      <c r="GM170" s="116"/>
      <c r="GN170" s="116"/>
      <c r="GO170" s="116"/>
      <c r="GP170" s="116"/>
      <c r="GQ170" s="116"/>
      <c r="GR170" s="116"/>
      <c r="GS170" s="116"/>
      <c r="GT170" s="116"/>
      <c r="GU170" s="116"/>
      <c r="GV170" s="116"/>
      <c r="GW170" s="116"/>
      <c r="GX170" s="116"/>
      <c r="GY170" s="116"/>
      <c r="GZ170" s="116"/>
      <c r="HA170" s="116"/>
      <c r="HB170" s="116"/>
      <c r="HC170" s="116"/>
      <c r="HD170" s="116"/>
      <c r="HE170" s="116"/>
      <c r="HF170" s="116"/>
      <c r="HG170" s="116"/>
      <c r="HH170" s="116"/>
      <c r="HI170" s="116"/>
      <c r="HJ170" s="116"/>
      <c r="HK170" s="116"/>
      <c r="HL170" s="116"/>
      <c r="HM170" s="116"/>
      <c r="HN170" s="116"/>
      <c r="HO170" s="116"/>
      <c r="HP170" s="116"/>
    </row>
    <row r="171" spans="1:224" s="115" customFormat="1">
      <c r="A171" s="127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  <c r="DK171" s="116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  <c r="EC171" s="116"/>
      <c r="ED171" s="116"/>
      <c r="EE171" s="116"/>
      <c r="EF171" s="116"/>
      <c r="EG171" s="116"/>
      <c r="EH171" s="116"/>
      <c r="EI171" s="116"/>
      <c r="EJ171" s="116"/>
      <c r="EK171" s="116"/>
      <c r="EL171" s="116"/>
      <c r="EM171" s="116"/>
      <c r="EN171" s="116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6"/>
      <c r="FF171" s="116"/>
      <c r="FG171" s="116"/>
      <c r="FH171" s="116"/>
      <c r="FI171" s="116"/>
      <c r="FJ171" s="116"/>
      <c r="FK171" s="116"/>
      <c r="FL171" s="116"/>
      <c r="FM171" s="116"/>
      <c r="FN171" s="116"/>
      <c r="FO171" s="116"/>
      <c r="FP171" s="116"/>
      <c r="FQ171" s="116"/>
      <c r="FR171" s="116"/>
      <c r="FS171" s="116"/>
      <c r="FT171" s="116"/>
      <c r="FU171" s="116"/>
      <c r="FV171" s="116"/>
      <c r="FW171" s="116"/>
      <c r="FX171" s="116"/>
      <c r="FY171" s="116"/>
      <c r="FZ171" s="116"/>
      <c r="GA171" s="116"/>
      <c r="GB171" s="116"/>
      <c r="GC171" s="116"/>
      <c r="GD171" s="116"/>
      <c r="GE171" s="116"/>
      <c r="GF171" s="116"/>
      <c r="GG171" s="116"/>
      <c r="GH171" s="116"/>
      <c r="GI171" s="116"/>
      <c r="GJ171" s="116"/>
      <c r="GK171" s="116"/>
      <c r="GL171" s="116"/>
      <c r="GM171" s="116"/>
      <c r="GN171" s="116"/>
      <c r="GO171" s="116"/>
      <c r="GP171" s="116"/>
      <c r="GQ171" s="116"/>
      <c r="GR171" s="116"/>
      <c r="GS171" s="116"/>
      <c r="GT171" s="116"/>
      <c r="GU171" s="116"/>
      <c r="GV171" s="116"/>
      <c r="GW171" s="116"/>
      <c r="GX171" s="116"/>
      <c r="GY171" s="116"/>
      <c r="GZ171" s="116"/>
      <c r="HA171" s="116"/>
      <c r="HB171" s="116"/>
      <c r="HC171" s="116"/>
      <c r="HD171" s="116"/>
      <c r="HE171" s="116"/>
      <c r="HF171" s="116"/>
      <c r="HG171" s="116"/>
      <c r="HH171" s="116"/>
      <c r="HI171" s="116"/>
      <c r="HJ171" s="116"/>
      <c r="HK171" s="116"/>
      <c r="HL171" s="116"/>
      <c r="HM171" s="116"/>
      <c r="HN171" s="116"/>
      <c r="HO171" s="116"/>
      <c r="HP171" s="116"/>
    </row>
    <row r="172" spans="1:224" s="115" customFormat="1">
      <c r="A172" s="127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  <c r="GP172" s="116"/>
      <c r="GQ172" s="116"/>
      <c r="GR172" s="116"/>
      <c r="GS172" s="116"/>
      <c r="GT172" s="116"/>
      <c r="GU172" s="116"/>
      <c r="GV172" s="116"/>
      <c r="GW172" s="116"/>
      <c r="GX172" s="116"/>
      <c r="GY172" s="116"/>
      <c r="GZ172" s="116"/>
      <c r="HA172" s="116"/>
      <c r="HB172" s="116"/>
      <c r="HC172" s="116"/>
      <c r="HD172" s="116"/>
      <c r="HE172" s="116"/>
      <c r="HF172" s="116"/>
      <c r="HG172" s="116"/>
      <c r="HH172" s="116"/>
      <c r="HI172" s="116"/>
      <c r="HJ172" s="116"/>
      <c r="HK172" s="116"/>
      <c r="HL172" s="116"/>
      <c r="HM172" s="116"/>
      <c r="HN172" s="116"/>
      <c r="HO172" s="116"/>
      <c r="HP172" s="116"/>
    </row>
    <row r="173" spans="1:224" s="115" customFormat="1">
      <c r="A173" s="127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6"/>
      <c r="FF173" s="116"/>
      <c r="FG173" s="116"/>
      <c r="FH173" s="116"/>
      <c r="FI173" s="116"/>
      <c r="FJ173" s="116"/>
      <c r="FK173" s="116"/>
      <c r="FL173" s="116"/>
      <c r="FM173" s="116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  <c r="GP173" s="116"/>
      <c r="GQ173" s="116"/>
      <c r="GR173" s="116"/>
      <c r="GS173" s="116"/>
      <c r="GT173" s="116"/>
      <c r="GU173" s="116"/>
      <c r="GV173" s="116"/>
      <c r="GW173" s="116"/>
      <c r="GX173" s="116"/>
      <c r="GY173" s="116"/>
      <c r="GZ173" s="116"/>
      <c r="HA173" s="116"/>
      <c r="HB173" s="116"/>
      <c r="HC173" s="116"/>
      <c r="HD173" s="116"/>
      <c r="HE173" s="116"/>
      <c r="HF173" s="116"/>
      <c r="HG173" s="116"/>
      <c r="HH173" s="116"/>
      <c r="HI173" s="116"/>
      <c r="HJ173" s="116"/>
      <c r="HK173" s="116"/>
      <c r="HL173" s="116"/>
      <c r="HM173" s="116"/>
      <c r="HN173" s="116"/>
      <c r="HO173" s="116"/>
      <c r="HP173" s="116"/>
    </row>
    <row r="174" spans="1:224" s="115" customFormat="1">
      <c r="A174" s="127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  <c r="DK174" s="116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  <c r="EC174" s="116"/>
      <c r="ED174" s="116"/>
      <c r="EE174" s="116"/>
      <c r="EF174" s="116"/>
      <c r="EG174" s="116"/>
      <c r="EH174" s="116"/>
      <c r="EI174" s="116"/>
      <c r="EJ174" s="116"/>
      <c r="EK174" s="116"/>
      <c r="EL174" s="116"/>
      <c r="EM174" s="116"/>
      <c r="EN174" s="116"/>
      <c r="EO174" s="116"/>
      <c r="EP174" s="116"/>
      <c r="EQ174" s="116"/>
      <c r="ER174" s="116"/>
      <c r="ES174" s="116"/>
      <c r="ET174" s="116"/>
      <c r="EU174" s="116"/>
      <c r="EV174" s="116"/>
      <c r="EW174" s="116"/>
      <c r="EX174" s="116"/>
      <c r="EY174" s="116"/>
      <c r="EZ174" s="116"/>
      <c r="FA174" s="116"/>
      <c r="FB174" s="116"/>
      <c r="FC174" s="116"/>
      <c r="FD174" s="116"/>
      <c r="FE174" s="116"/>
      <c r="FF174" s="116"/>
      <c r="FG174" s="116"/>
      <c r="FH174" s="116"/>
      <c r="FI174" s="116"/>
      <c r="FJ174" s="116"/>
      <c r="FK174" s="116"/>
      <c r="FL174" s="116"/>
      <c r="FM174" s="116"/>
      <c r="FN174" s="116"/>
      <c r="FO174" s="116"/>
      <c r="FP174" s="116"/>
      <c r="FQ174" s="116"/>
      <c r="FR174" s="116"/>
      <c r="FS174" s="116"/>
      <c r="FT174" s="116"/>
      <c r="FU174" s="116"/>
      <c r="FV174" s="116"/>
      <c r="FW174" s="116"/>
      <c r="FX174" s="116"/>
      <c r="FY174" s="116"/>
      <c r="FZ174" s="116"/>
      <c r="GA174" s="116"/>
      <c r="GB174" s="116"/>
      <c r="GC174" s="116"/>
      <c r="GD174" s="116"/>
      <c r="GE174" s="116"/>
      <c r="GF174" s="116"/>
      <c r="GG174" s="116"/>
      <c r="GH174" s="116"/>
      <c r="GI174" s="116"/>
      <c r="GJ174" s="116"/>
      <c r="GK174" s="116"/>
      <c r="GL174" s="116"/>
      <c r="GM174" s="116"/>
      <c r="GN174" s="116"/>
      <c r="GO174" s="116"/>
      <c r="GP174" s="116"/>
      <c r="GQ174" s="116"/>
      <c r="GR174" s="116"/>
      <c r="GS174" s="116"/>
      <c r="GT174" s="116"/>
      <c r="GU174" s="116"/>
      <c r="GV174" s="116"/>
      <c r="GW174" s="116"/>
      <c r="GX174" s="116"/>
      <c r="GY174" s="116"/>
      <c r="GZ174" s="116"/>
      <c r="HA174" s="116"/>
      <c r="HB174" s="116"/>
      <c r="HC174" s="116"/>
      <c r="HD174" s="116"/>
      <c r="HE174" s="116"/>
      <c r="HF174" s="116"/>
      <c r="HG174" s="116"/>
      <c r="HH174" s="116"/>
      <c r="HI174" s="116"/>
      <c r="HJ174" s="116"/>
      <c r="HK174" s="116"/>
      <c r="HL174" s="116"/>
      <c r="HM174" s="116"/>
      <c r="HN174" s="116"/>
      <c r="HO174" s="116"/>
      <c r="HP174" s="116"/>
    </row>
    <row r="175" spans="1:224" s="115" customFormat="1">
      <c r="A175" s="127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  <c r="EC175" s="116"/>
      <c r="ED175" s="116"/>
      <c r="EE175" s="116"/>
      <c r="EF175" s="116"/>
      <c r="EG175" s="116"/>
      <c r="EH175" s="116"/>
      <c r="EI175" s="116"/>
      <c r="EJ175" s="116"/>
      <c r="EK175" s="116"/>
      <c r="EL175" s="116"/>
      <c r="EM175" s="116"/>
      <c r="EN175" s="116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  <c r="EY175" s="116"/>
      <c r="EZ175" s="116"/>
      <c r="FA175" s="116"/>
      <c r="FB175" s="116"/>
      <c r="FC175" s="116"/>
      <c r="FD175" s="116"/>
      <c r="FE175" s="116"/>
      <c r="FF175" s="116"/>
      <c r="FG175" s="116"/>
      <c r="FH175" s="116"/>
      <c r="FI175" s="116"/>
      <c r="FJ175" s="116"/>
      <c r="FK175" s="116"/>
      <c r="FL175" s="116"/>
      <c r="FM175" s="116"/>
      <c r="FN175" s="116"/>
      <c r="FO175" s="116"/>
      <c r="FP175" s="116"/>
      <c r="FQ175" s="116"/>
      <c r="FR175" s="116"/>
      <c r="FS175" s="116"/>
      <c r="FT175" s="116"/>
      <c r="FU175" s="116"/>
      <c r="FV175" s="116"/>
      <c r="FW175" s="116"/>
      <c r="FX175" s="116"/>
      <c r="FY175" s="116"/>
      <c r="FZ175" s="116"/>
      <c r="GA175" s="116"/>
      <c r="GB175" s="116"/>
      <c r="GC175" s="116"/>
      <c r="GD175" s="116"/>
      <c r="GE175" s="116"/>
      <c r="GF175" s="116"/>
      <c r="GG175" s="116"/>
      <c r="GH175" s="116"/>
      <c r="GI175" s="116"/>
      <c r="GJ175" s="116"/>
      <c r="GK175" s="116"/>
      <c r="GL175" s="116"/>
      <c r="GM175" s="116"/>
      <c r="GN175" s="116"/>
      <c r="GO175" s="116"/>
      <c r="GP175" s="116"/>
      <c r="GQ175" s="116"/>
      <c r="GR175" s="116"/>
      <c r="GS175" s="116"/>
      <c r="GT175" s="116"/>
      <c r="GU175" s="116"/>
      <c r="GV175" s="116"/>
      <c r="GW175" s="116"/>
      <c r="GX175" s="116"/>
      <c r="GY175" s="116"/>
      <c r="GZ175" s="116"/>
      <c r="HA175" s="116"/>
      <c r="HB175" s="116"/>
      <c r="HC175" s="116"/>
      <c r="HD175" s="116"/>
      <c r="HE175" s="116"/>
      <c r="HF175" s="116"/>
      <c r="HG175" s="116"/>
      <c r="HH175" s="116"/>
      <c r="HI175" s="116"/>
      <c r="HJ175" s="116"/>
      <c r="HK175" s="116"/>
      <c r="HL175" s="116"/>
      <c r="HM175" s="116"/>
      <c r="HN175" s="116"/>
      <c r="HO175" s="116"/>
      <c r="HP175" s="116"/>
    </row>
    <row r="176" spans="1:224" s="115" customFormat="1">
      <c r="A176" s="127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  <c r="EY176" s="116"/>
      <c r="EZ176" s="116"/>
      <c r="FA176" s="116"/>
      <c r="FB176" s="116"/>
      <c r="FC176" s="116"/>
      <c r="FD176" s="116"/>
      <c r="FE176" s="116"/>
      <c r="FF176" s="116"/>
      <c r="FG176" s="116"/>
      <c r="FH176" s="116"/>
      <c r="FI176" s="116"/>
      <c r="FJ176" s="116"/>
      <c r="FK176" s="116"/>
      <c r="FL176" s="116"/>
      <c r="FM176" s="116"/>
      <c r="FN176" s="116"/>
      <c r="FO176" s="116"/>
      <c r="FP176" s="116"/>
      <c r="FQ176" s="116"/>
      <c r="FR176" s="116"/>
      <c r="FS176" s="116"/>
      <c r="FT176" s="116"/>
      <c r="FU176" s="116"/>
      <c r="FV176" s="116"/>
      <c r="FW176" s="116"/>
      <c r="FX176" s="116"/>
      <c r="FY176" s="116"/>
      <c r="FZ176" s="116"/>
      <c r="GA176" s="116"/>
      <c r="GB176" s="116"/>
      <c r="GC176" s="116"/>
      <c r="GD176" s="116"/>
      <c r="GE176" s="116"/>
      <c r="GF176" s="116"/>
      <c r="GG176" s="116"/>
      <c r="GH176" s="116"/>
      <c r="GI176" s="116"/>
      <c r="GJ176" s="116"/>
      <c r="GK176" s="116"/>
      <c r="GL176" s="116"/>
      <c r="GM176" s="116"/>
      <c r="GN176" s="116"/>
      <c r="GO176" s="116"/>
      <c r="GP176" s="116"/>
      <c r="GQ176" s="116"/>
      <c r="GR176" s="116"/>
      <c r="GS176" s="116"/>
      <c r="GT176" s="116"/>
      <c r="GU176" s="116"/>
      <c r="GV176" s="116"/>
      <c r="GW176" s="116"/>
      <c r="GX176" s="116"/>
      <c r="GY176" s="116"/>
      <c r="GZ176" s="116"/>
      <c r="HA176" s="116"/>
      <c r="HB176" s="116"/>
      <c r="HC176" s="116"/>
      <c r="HD176" s="116"/>
      <c r="HE176" s="116"/>
      <c r="HF176" s="116"/>
      <c r="HG176" s="116"/>
      <c r="HH176" s="116"/>
      <c r="HI176" s="116"/>
      <c r="HJ176" s="116"/>
      <c r="HK176" s="116"/>
      <c r="HL176" s="116"/>
      <c r="HM176" s="116"/>
      <c r="HN176" s="116"/>
      <c r="HO176" s="116"/>
      <c r="HP176" s="116"/>
    </row>
    <row r="177" spans="1:224" s="115" customFormat="1">
      <c r="A177" s="127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/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  <c r="EY177" s="116"/>
      <c r="EZ177" s="116"/>
      <c r="FA177" s="116"/>
      <c r="FB177" s="116"/>
      <c r="FC177" s="116"/>
      <c r="FD177" s="116"/>
      <c r="FE177" s="116"/>
      <c r="FF177" s="116"/>
      <c r="FG177" s="116"/>
      <c r="FH177" s="116"/>
      <c r="FI177" s="116"/>
      <c r="FJ177" s="116"/>
      <c r="FK177" s="116"/>
      <c r="FL177" s="116"/>
      <c r="FM177" s="116"/>
      <c r="FN177" s="116"/>
      <c r="FO177" s="116"/>
      <c r="FP177" s="116"/>
      <c r="FQ177" s="116"/>
      <c r="FR177" s="116"/>
      <c r="FS177" s="116"/>
      <c r="FT177" s="116"/>
      <c r="FU177" s="116"/>
      <c r="FV177" s="116"/>
      <c r="FW177" s="116"/>
      <c r="FX177" s="116"/>
      <c r="FY177" s="116"/>
      <c r="FZ177" s="116"/>
      <c r="GA177" s="116"/>
      <c r="GB177" s="116"/>
      <c r="GC177" s="116"/>
      <c r="GD177" s="116"/>
      <c r="GE177" s="116"/>
      <c r="GF177" s="116"/>
      <c r="GG177" s="116"/>
      <c r="GH177" s="116"/>
      <c r="GI177" s="116"/>
      <c r="GJ177" s="116"/>
      <c r="GK177" s="116"/>
      <c r="GL177" s="116"/>
      <c r="GM177" s="116"/>
      <c r="GN177" s="116"/>
      <c r="GO177" s="116"/>
      <c r="GP177" s="116"/>
      <c r="GQ177" s="116"/>
      <c r="GR177" s="116"/>
      <c r="GS177" s="116"/>
      <c r="GT177" s="116"/>
      <c r="GU177" s="116"/>
      <c r="GV177" s="116"/>
      <c r="GW177" s="116"/>
      <c r="GX177" s="116"/>
      <c r="GY177" s="116"/>
      <c r="GZ177" s="116"/>
      <c r="HA177" s="116"/>
      <c r="HB177" s="116"/>
      <c r="HC177" s="116"/>
      <c r="HD177" s="116"/>
      <c r="HE177" s="116"/>
      <c r="HF177" s="116"/>
      <c r="HG177" s="116"/>
      <c r="HH177" s="116"/>
      <c r="HI177" s="116"/>
      <c r="HJ177" s="116"/>
      <c r="HK177" s="116"/>
      <c r="HL177" s="116"/>
      <c r="HM177" s="116"/>
      <c r="HN177" s="116"/>
      <c r="HO177" s="116"/>
      <c r="HP177" s="116"/>
    </row>
    <row r="178" spans="1:224" s="115" customFormat="1">
      <c r="A178" s="127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  <c r="EY178" s="116"/>
      <c r="EZ178" s="116"/>
      <c r="FA178" s="116"/>
      <c r="FB178" s="116"/>
      <c r="FC178" s="116"/>
      <c r="FD178" s="116"/>
      <c r="FE178" s="116"/>
      <c r="FF178" s="116"/>
      <c r="FG178" s="116"/>
      <c r="FH178" s="116"/>
      <c r="FI178" s="116"/>
      <c r="FJ178" s="116"/>
      <c r="FK178" s="116"/>
      <c r="FL178" s="116"/>
      <c r="FM178" s="116"/>
      <c r="FN178" s="116"/>
      <c r="FO178" s="116"/>
      <c r="FP178" s="116"/>
      <c r="FQ178" s="116"/>
      <c r="FR178" s="116"/>
      <c r="FS178" s="116"/>
      <c r="FT178" s="116"/>
      <c r="FU178" s="116"/>
      <c r="FV178" s="116"/>
      <c r="FW178" s="116"/>
      <c r="FX178" s="116"/>
      <c r="FY178" s="116"/>
      <c r="FZ178" s="116"/>
      <c r="GA178" s="116"/>
      <c r="GB178" s="116"/>
      <c r="GC178" s="116"/>
      <c r="GD178" s="116"/>
      <c r="GE178" s="116"/>
      <c r="GF178" s="116"/>
      <c r="GG178" s="116"/>
      <c r="GH178" s="116"/>
      <c r="GI178" s="116"/>
      <c r="GJ178" s="116"/>
      <c r="GK178" s="116"/>
      <c r="GL178" s="116"/>
      <c r="GM178" s="116"/>
      <c r="GN178" s="116"/>
      <c r="GO178" s="116"/>
      <c r="GP178" s="116"/>
      <c r="GQ178" s="116"/>
      <c r="GR178" s="116"/>
      <c r="GS178" s="116"/>
      <c r="GT178" s="116"/>
      <c r="GU178" s="116"/>
      <c r="GV178" s="116"/>
      <c r="GW178" s="116"/>
      <c r="GX178" s="116"/>
      <c r="GY178" s="116"/>
      <c r="GZ178" s="116"/>
      <c r="HA178" s="116"/>
      <c r="HB178" s="116"/>
      <c r="HC178" s="116"/>
      <c r="HD178" s="116"/>
      <c r="HE178" s="116"/>
      <c r="HF178" s="116"/>
      <c r="HG178" s="116"/>
      <c r="HH178" s="116"/>
      <c r="HI178" s="116"/>
      <c r="HJ178" s="116"/>
      <c r="HK178" s="116"/>
      <c r="HL178" s="116"/>
      <c r="HM178" s="116"/>
      <c r="HN178" s="116"/>
      <c r="HO178" s="116"/>
      <c r="HP178" s="116"/>
    </row>
    <row r="179" spans="1:224" s="115" customFormat="1">
      <c r="A179" s="127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6"/>
      <c r="FF179" s="116"/>
      <c r="FG179" s="116"/>
      <c r="FH179" s="116"/>
      <c r="FI179" s="116"/>
      <c r="FJ179" s="116"/>
      <c r="FK179" s="116"/>
      <c r="FL179" s="116"/>
      <c r="FM179" s="116"/>
      <c r="FN179" s="116"/>
      <c r="FO179" s="116"/>
      <c r="FP179" s="116"/>
      <c r="FQ179" s="116"/>
      <c r="FR179" s="116"/>
      <c r="FS179" s="116"/>
      <c r="FT179" s="116"/>
      <c r="FU179" s="116"/>
      <c r="FV179" s="116"/>
      <c r="FW179" s="116"/>
      <c r="FX179" s="116"/>
      <c r="FY179" s="116"/>
      <c r="FZ179" s="116"/>
      <c r="GA179" s="116"/>
      <c r="GB179" s="116"/>
      <c r="GC179" s="116"/>
      <c r="GD179" s="116"/>
      <c r="GE179" s="116"/>
      <c r="GF179" s="116"/>
      <c r="GG179" s="116"/>
      <c r="GH179" s="116"/>
      <c r="GI179" s="116"/>
      <c r="GJ179" s="116"/>
      <c r="GK179" s="116"/>
      <c r="GL179" s="116"/>
      <c r="GM179" s="116"/>
      <c r="GN179" s="116"/>
      <c r="GO179" s="116"/>
      <c r="GP179" s="116"/>
      <c r="GQ179" s="116"/>
      <c r="GR179" s="116"/>
      <c r="GS179" s="116"/>
      <c r="GT179" s="116"/>
      <c r="GU179" s="116"/>
      <c r="GV179" s="116"/>
      <c r="GW179" s="116"/>
      <c r="GX179" s="116"/>
      <c r="GY179" s="116"/>
      <c r="GZ179" s="116"/>
      <c r="HA179" s="116"/>
      <c r="HB179" s="116"/>
      <c r="HC179" s="116"/>
      <c r="HD179" s="116"/>
      <c r="HE179" s="116"/>
      <c r="HF179" s="116"/>
      <c r="HG179" s="116"/>
      <c r="HH179" s="116"/>
      <c r="HI179" s="116"/>
      <c r="HJ179" s="116"/>
      <c r="HK179" s="116"/>
      <c r="HL179" s="116"/>
      <c r="HM179" s="116"/>
      <c r="HN179" s="116"/>
      <c r="HO179" s="116"/>
      <c r="HP179" s="116"/>
    </row>
    <row r="180" spans="1:224" s="115" customFormat="1">
      <c r="A180" s="127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  <c r="GJ180" s="116"/>
      <c r="GK180" s="116"/>
      <c r="GL180" s="116"/>
      <c r="GM180" s="116"/>
      <c r="GN180" s="116"/>
      <c r="GO180" s="116"/>
      <c r="GP180" s="116"/>
      <c r="GQ180" s="116"/>
      <c r="GR180" s="116"/>
      <c r="GS180" s="116"/>
      <c r="GT180" s="116"/>
      <c r="GU180" s="116"/>
      <c r="GV180" s="116"/>
      <c r="GW180" s="116"/>
      <c r="GX180" s="116"/>
      <c r="GY180" s="116"/>
      <c r="GZ180" s="116"/>
      <c r="HA180" s="116"/>
      <c r="HB180" s="116"/>
      <c r="HC180" s="116"/>
      <c r="HD180" s="116"/>
      <c r="HE180" s="116"/>
      <c r="HF180" s="116"/>
      <c r="HG180" s="116"/>
      <c r="HH180" s="116"/>
      <c r="HI180" s="116"/>
      <c r="HJ180" s="116"/>
      <c r="HK180" s="116"/>
      <c r="HL180" s="116"/>
      <c r="HM180" s="116"/>
      <c r="HN180" s="116"/>
      <c r="HO180" s="116"/>
      <c r="HP180" s="116"/>
    </row>
    <row r="181" spans="1:224" s="115" customFormat="1">
      <c r="A181" s="127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  <c r="GJ181" s="116"/>
      <c r="GK181" s="116"/>
      <c r="GL181" s="116"/>
      <c r="GM181" s="116"/>
      <c r="GN181" s="116"/>
      <c r="GO181" s="116"/>
      <c r="GP181" s="116"/>
      <c r="GQ181" s="116"/>
      <c r="GR181" s="116"/>
      <c r="GS181" s="116"/>
      <c r="GT181" s="116"/>
      <c r="GU181" s="116"/>
      <c r="GV181" s="116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116"/>
      <c r="HO181" s="116"/>
      <c r="HP181" s="116"/>
    </row>
    <row r="182" spans="1:224" s="115" customFormat="1">
      <c r="A182" s="127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  <c r="GP182" s="116"/>
      <c r="GQ182" s="116"/>
      <c r="GR182" s="116"/>
      <c r="GS182" s="116"/>
      <c r="GT182" s="116"/>
      <c r="GU182" s="116"/>
      <c r="GV182" s="116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  <c r="HP182" s="116"/>
    </row>
    <row r="183" spans="1:224" s="115" customFormat="1">
      <c r="A183" s="127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  <c r="GP183" s="116"/>
      <c r="GQ183" s="116"/>
      <c r="GR183" s="116"/>
      <c r="GS183" s="116"/>
      <c r="GT183" s="116"/>
      <c r="GU183" s="116"/>
      <c r="GV183" s="116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  <c r="HP183" s="116"/>
    </row>
    <row r="184" spans="1:224" s="115" customFormat="1">
      <c r="A184" s="127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</row>
    <row r="185" spans="1:224" s="115" customFormat="1">
      <c r="A185" s="127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  <c r="HP185" s="116"/>
    </row>
    <row r="186" spans="1:224" s="115" customFormat="1">
      <c r="A186" s="127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  <c r="EY186" s="116"/>
      <c r="EZ186" s="116"/>
      <c r="FA186" s="116"/>
      <c r="FB186" s="116"/>
      <c r="FC186" s="116"/>
      <c r="FD186" s="116"/>
      <c r="FE186" s="116"/>
      <c r="FF186" s="116"/>
      <c r="FG186" s="116"/>
      <c r="FH186" s="116"/>
      <c r="FI186" s="116"/>
      <c r="FJ186" s="116"/>
      <c r="FK186" s="116"/>
      <c r="FL186" s="116"/>
      <c r="FM186" s="116"/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  <c r="HP186" s="116"/>
    </row>
    <row r="187" spans="1:224" s="115" customFormat="1">
      <c r="A187" s="127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  <c r="EY187" s="116"/>
      <c r="EZ187" s="116"/>
      <c r="FA187" s="116"/>
      <c r="FB187" s="116"/>
      <c r="FC187" s="116"/>
      <c r="FD187" s="116"/>
      <c r="FE187" s="116"/>
      <c r="FF187" s="116"/>
      <c r="FG187" s="116"/>
      <c r="FH187" s="116"/>
      <c r="FI187" s="116"/>
      <c r="FJ187" s="116"/>
      <c r="FK187" s="116"/>
      <c r="FL187" s="116"/>
      <c r="FM187" s="116"/>
      <c r="FN187" s="116"/>
      <c r="FO187" s="116"/>
      <c r="FP187" s="116"/>
      <c r="FQ187" s="116"/>
      <c r="FR187" s="116"/>
      <c r="FS187" s="116"/>
      <c r="FT187" s="116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  <c r="HP187" s="116"/>
    </row>
    <row r="188" spans="1:224" s="115" customFormat="1">
      <c r="A188" s="127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  <c r="EY188" s="116"/>
      <c r="EZ188" s="116"/>
      <c r="FA188" s="116"/>
      <c r="FB188" s="116"/>
      <c r="FC188" s="116"/>
      <c r="FD188" s="116"/>
      <c r="FE188" s="116"/>
      <c r="FF188" s="116"/>
      <c r="FG188" s="116"/>
      <c r="FH188" s="116"/>
      <c r="FI188" s="116"/>
      <c r="FJ188" s="116"/>
      <c r="FK188" s="116"/>
      <c r="FL188" s="116"/>
      <c r="FM188" s="116"/>
      <c r="FN188" s="116"/>
      <c r="FO188" s="116"/>
      <c r="FP188" s="116"/>
      <c r="FQ188" s="116"/>
      <c r="FR188" s="116"/>
      <c r="FS188" s="116"/>
      <c r="FT188" s="116"/>
      <c r="FU188" s="116"/>
      <c r="FV188" s="116"/>
      <c r="FW188" s="116"/>
      <c r="FX188" s="116"/>
      <c r="FY188" s="116"/>
      <c r="FZ188" s="116"/>
      <c r="GA188" s="116"/>
      <c r="GB188" s="116"/>
      <c r="GC188" s="116"/>
      <c r="GD188" s="116"/>
      <c r="GE188" s="116"/>
      <c r="GF188" s="116"/>
      <c r="GG188" s="116"/>
      <c r="GH188" s="116"/>
      <c r="GI188" s="116"/>
      <c r="GJ188" s="116"/>
      <c r="GK188" s="116"/>
      <c r="GL188" s="116"/>
      <c r="GM188" s="116"/>
      <c r="GN188" s="116"/>
      <c r="GO188" s="116"/>
      <c r="GP188" s="116"/>
      <c r="GQ188" s="116"/>
      <c r="GR188" s="116"/>
      <c r="GS188" s="116"/>
      <c r="GT188" s="116"/>
      <c r="GU188" s="116"/>
      <c r="GV188" s="116"/>
      <c r="GW188" s="116"/>
      <c r="GX188" s="116"/>
      <c r="GY188" s="116"/>
      <c r="GZ188" s="116"/>
      <c r="HA188" s="116"/>
      <c r="HB188" s="116"/>
      <c r="HC188" s="116"/>
      <c r="HD188" s="116"/>
      <c r="HE188" s="116"/>
      <c r="HF188" s="116"/>
      <c r="HG188" s="116"/>
      <c r="HH188" s="116"/>
      <c r="HI188" s="116"/>
      <c r="HJ188" s="116"/>
      <c r="HK188" s="116"/>
      <c r="HL188" s="116"/>
      <c r="HM188" s="116"/>
      <c r="HN188" s="116"/>
      <c r="HO188" s="116"/>
      <c r="HP188" s="116"/>
    </row>
    <row r="189" spans="1:224" s="115" customFormat="1">
      <c r="A189" s="127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16"/>
      <c r="HE189" s="116"/>
      <c r="HF189" s="116"/>
      <c r="HG189" s="116"/>
      <c r="HH189" s="116"/>
      <c r="HI189" s="116"/>
      <c r="HJ189" s="116"/>
      <c r="HK189" s="116"/>
      <c r="HL189" s="116"/>
      <c r="HM189" s="116"/>
      <c r="HN189" s="116"/>
      <c r="HO189" s="116"/>
      <c r="HP189" s="116"/>
    </row>
    <row r="190" spans="1:224" s="115" customFormat="1">
      <c r="A190" s="127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6"/>
      <c r="FF190" s="116"/>
      <c r="FG190" s="116"/>
      <c r="FH190" s="116"/>
      <c r="FI190" s="116"/>
      <c r="FJ190" s="116"/>
      <c r="FK190" s="116"/>
      <c r="FL190" s="116"/>
      <c r="FM190" s="116"/>
      <c r="FN190" s="116"/>
      <c r="FO190" s="116"/>
      <c r="FP190" s="116"/>
      <c r="FQ190" s="116"/>
      <c r="FR190" s="116"/>
      <c r="FS190" s="116"/>
      <c r="FT190" s="116"/>
      <c r="FU190" s="116"/>
      <c r="FV190" s="116"/>
      <c r="FW190" s="116"/>
      <c r="FX190" s="116"/>
      <c r="FY190" s="116"/>
      <c r="FZ190" s="116"/>
      <c r="GA190" s="116"/>
      <c r="GB190" s="116"/>
      <c r="GC190" s="116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  <c r="GP190" s="116"/>
      <c r="GQ190" s="116"/>
      <c r="GR190" s="116"/>
      <c r="GS190" s="116"/>
      <c r="GT190" s="116"/>
      <c r="GU190" s="116"/>
      <c r="GV190" s="116"/>
      <c r="GW190" s="116"/>
      <c r="GX190" s="116"/>
      <c r="GY190" s="116"/>
      <c r="GZ190" s="116"/>
      <c r="HA190" s="116"/>
      <c r="HB190" s="116"/>
      <c r="HC190" s="116"/>
      <c r="HD190" s="116"/>
      <c r="HE190" s="116"/>
      <c r="HF190" s="116"/>
      <c r="HG190" s="116"/>
      <c r="HH190" s="116"/>
      <c r="HI190" s="116"/>
      <c r="HJ190" s="116"/>
      <c r="HK190" s="116"/>
      <c r="HL190" s="116"/>
      <c r="HM190" s="116"/>
      <c r="HN190" s="116"/>
      <c r="HO190" s="116"/>
      <c r="HP190" s="116"/>
    </row>
    <row r="191" spans="1:224" s="115" customFormat="1">
      <c r="A191" s="127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  <c r="GP191" s="116"/>
      <c r="GQ191" s="116"/>
      <c r="GR191" s="116"/>
      <c r="GS191" s="116"/>
      <c r="GT191" s="116"/>
      <c r="GU191" s="116"/>
      <c r="GV191" s="116"/>
      <c r="GW191" s="116"/>
      <c r="GX191" s="116"/>
      <c r="GY191" s="116"/>
      <c r="GZ191" s="116"/>
      <c r="HA191" s="116"/>
      <c r="HB191" s="116"/>
      <c r="HC191" s="116"/>
      <c r="HD191" s="116"/>
      <c r="HE191" s="116"/>
      <c r="HF191" s="116"/>
      <c r="HG191" s="116"/>
      <c r="HH191" s="116"/>
      <c r="HI191" s="116"/>
      <c r="HJ191" s="116"/>
      <c r="HK191" s="116"/>
      <c r="HL191" s="116"/>
      <c r="HM191" s="116"/>
      <c r="HN191" s="116"/>
      <c r="HO191" s="116"/>
      <c r="HP191" s="116"/>
    </row>
    <row r="192" spans="1:224" s="115" customFormat="1">
      <c r="A192" s="127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116"/>
      <c r="GN192" s="116"/>
      <c r="GO192" s="116"/>
      <c r="GP192" s="116"/>
      <c r="GQ192" s="116"/>
      <c r="GR192" s="116"/>
      <c r="GS192" s="116"/>
      <c r="GT192" s="116"/>
      <c r="GU192" s="116"/>
      <c r="GV192" s="116"/>
      <c r="GW192" s="116"/>
      <c r="GX192" s="116"/>
      <c r="GY192" s="116"/>
      <c r="GZ192" s="116"/>
      <c r="HA192" s="116"/>
      <c r="HB192" s="116"/>
      <c r="HC192" s="116"/>
      <c r="HD192" s="116"/>
      <c r="HE192" s="116"/>
      <c r="HF192" s="116"/>
      <c r="HG192" s="116"/>
      <c r="HH192" s="116"/>
      <c r="HI192" s="116"/>
      <c r="HJ192" s="116"/>
      <c r="HK192" s="116"/>
      <c r="HL192" s="116"/>
      <c r="HM192" s="116"/>
      <c r="HN192" s="116"/>
      <c r="HO192" s="116"/>
      <c r="HP192" s="116"/>
    </row>
    <row r="193" spans="1:224" s="115" customFormat="1">
      <c r="A193" s="127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6"/>
      <c r="FF193" s="116"/>
      <c r="FG193" s="116"/>
      <c r="FH193" s="116"/>
      <c r="FI193" s="116"/>
      <c r="FJ193" s="116"/>
      <c r="FK193" s="116"/>
      <c r="FL193" s="116"/>
      <c r="FM193" s="116"/>
      <c r="FN193" s="116"/>
      <c r="FO193" s="116"/>
      <c r="FP193" s="116"/>
      <c r="FQ193" s="116"/>
      <c r="FR193" s="116"/>
      <c r="FS193" s="116"/>
      <c r="FT193" s="116"/>
      <c r="FU193" s="116"/>
      <c r="FV193" s="116"/>
      <c r="FW193" s="116"/>
      <c r="FX193" s="116"/>
      <c r="FY193" s="116"/>
      <c r="FZ193" s="116"/>
      <c r="GA193" s="116"/>
      <c r="GB193" s="116"/>
      <c r="GC193" s="116"/>
      <c r="GD193" s="116"/>
      <c r="GE193" s="116"/>
      <c r="GF193" s="116"/>
      <c r="GG193" s="116"/>
      <c r="GH193" s="116"/>
      <c r="GI193" s="116"/>
      <c r="GJ193" s="116"/>
      <c r="GK193" s="116"/>
      <c r="GL193" s="116"/>
      <c r="GM193" s="116"/>
      <c r="GN193" s="116"/>
      <c r="GO193" s="116"/>
      <c r="GP193" s="116"/>
      <c r="GQ193" s="116"/>
      <c r="GR193" s="116"/>
      <c r="GS193" s="116"/>
      <c r="GT193" s="116"/>
      <c r="GU193" s="116"/>
      <c r="GV193" s="116"/>
      <c r="GW193" s="116"/>
      <c r="GX193" s="116"/>
      <c r="GY193" s="116"/>
      <c r="GZ193" s="116"/>
      <c r="HA193" s="116"/>
      <c r="HB193" s="116"/>
      <c r="HC193" s="116"/>
      <c r="HD193" s="116"/>
      <c r="HE193" s="116"/>
      <c r="HF193" s="116"/>
      <c r="HG193" s="116"/>
      <c r="HH193" s="116"/>
      <c r="HI193" s="116"/>
      <c r="HJ193" s="116"/>
      <c r="HK193" s="116"/>
      <c r="HL193" s="116"/>
      <c r="HM193" s="116"/>
      <c r="HN193" s="116"/>
      <c r="HO193" s="116"/>
      <c r="HP193" s="116"/>
    </row>
    <row r="194" spans="1:224" s="115" customFormat="1">
      <c r="A194" s="127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  <c r="GH194" s="116"/>
      <c r="GI194" s="116"/>
      <c r="GJ194" s="116"/>
      <c r="GK194" s="116"/>
      <c r="GL194" s="116"/>
      <c r="GM194" s="116"/>
      <c r="GN194" s="116"/>
      <c r="GO194" s="116"/>
      <c r="GP194" s="116"/>
      <c r="GQ194" s="116"/>
      <c r="GR194" s="116"/>
      <c r="GS194" s="116"/>
      <c r="GT194" s="116"/>
      <c r="GU194" s="116"/>
      <c r="GV194" s="116"/>
      <c r="GW194" s="116"/>
      <c r="GX194" s="116"/>
      <c r="GY194" s="116"/>
      <c r="GZ194" s="116"/>
      <c r="HA194" s="116"/>
      <c r="HB194" s="116"/>
      <c r="HC194" s="116"/>
      <c r="HD194" s="116"/>
      <c r="HE194" s="116"/>
      <c r="HF194" s="116"/>
      <c r="HG194" s="116"/>
      <c r="HH194" s="116"/>
      <c r="HI194" s="116"/>
      <c r="HJ194" s="116"/>
      <c r="HK194" s="116"/>
      <c r="HL194" s="116"/>
      <c r="HM194" s="116"/>
      <c r="HN194" s="116"/>
      <c r="HO194" s="116"/>
      <c r="HP194" s="116"/>
    </row>
    <row r="195" spans="1:224" s="115" customFormat="1">
      <c r="A195" s="127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  <c r="EY195" s="116"/>
      <c r="EZ195" s="116"/>
      <c r="FA195" s="116"/>
      <c r="FB195" s="116"/>
      <c r="FC195" s="116"/>
      <c r="FD195" s="116"/>
      <c r="FE195" s="116"/>
      <c r="FF195" s="116"/>
      <c r="FG195" s="116"/>
      <c r="FH195" s="116"/>
      <c r="FI195" s="116"/>
      <c r="FJ195" s="116"/>
      <c r="FK195" s="116"/>
      <c r="FL195" s="116"/>
      <c r="FM195" s="116"/>
      <c r="FN195" s="116"/>
      <c r="FO195" s="116"/>
      <c r="FP195" s="116"/>
      <c r="FQ195" s="116"/>
      <c r="FR195" s="116"/>
      <c r="FS195" s="116"/>
      <c r="FT195" s="116"/>
      <c r="FU195" s="116"/>
      <c r="FV195" s="116"/>
      <c r="FW195" s="116"/>
      <c r="FX195" s="116"/>
      <c r="FY195" s="116"/>
      <c r="FZ195" s="116"/>
      <c r="GA195" s="116"/>
      <c r="GB195" s="116"/>
      <c r="GC195" s="116"/>
      <c r="GD195" s="116"/>
      <c r="GE195" s="116"/>
      <c r="GF195" s="116"/>
      <c r="GG195" s="116"/>
      <c r="GH195" s="116"/>
      <c r="GI195" s="116"/>
      <c r="GJ195" s="116"/>
      <c r="GK195" s="116"/>
      <c r="GL195" s="116"/>
      <c r="GM195" s="116"/>
      <c r="GN195" s="116"/>
      <c r="GO195" s="116"/>
      <c r="GP195" s="116"/>
      <c r="GQ195" s="116"/>
      <c r="GR195" s="116"/>
      <c r="GS195" s="116"/>
      <c r="GT195" s="116"/>
      <c r="GU195" s="116"/>
      <c r="GV195" s="116"/>
      <c r="GW195" s="116"/>
      <c r="GX195" s="116"/>
      <c r="GY195" s="116"/>
      <c r="GZ195" s="116"/>
      <c r="HA195" s="116"/>
      <c r="HB195" s="116"/>
      <c r="HC195" s="116"/>
      <c r="HD195" s="116"/>
      <c r="HE195" s="116"/>
      <c r="HF195" s="116"/>
      <c r="HG195" s="116"/>
      <c r="HH195" s="116"/>
      <c r="HI195" s="116"/>
      <c r="HJ195" s="116"/>
      <c r="HK195" s="116"/>
      <c r="HL195" s="116"/>
      <c r="HM195" s="116"/>
      <c r="HN195" s="116"/>
      <c r="HO195" s="116"/>
      <c r="HP195" s="116"/>
    </row>
    <row r="196" spans="1:224" s="115" customFormat="1">
      <c r="A196" s="127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  <c r="GP196" s="116"/>
      <c r="GQ196" s="116"/>
      <c r="GR196" s="116"/>
      <c r="GS196" s="116"/>
      <c r="GT196" s="116"/>
      <c r="GU196" s="116"/>
      <c r="GV196" s="116"/>
      <c r="GW196" s="116"/>
      <c r="GX196" s="116"/>
      <c r="GY196" s="116"/>
      <c r="GZ196" s="116"/>
      <c r="HA196" s="116"/>
      <c r="HB196" s="116"/>
      <c r="HC196" s="116"/>
      <c r="HD196" s="116"/>
      <c r="HE196" s="116"/>
      <c r="HF196" s="116"/>
      <c r="HG196" s="116"/>
      <c r="HH196" s="116"/>
      <c r="HI196" s="116"/>
      <c r="HJ196" s="116"/>
      <c r="HK196" s="116"/>
      <c r="HL196" s="116"/>
      <c r="HM196" s="116"/>
      <c r="HN196" s="116"/>
      <c r="HO196" s="116"/>
      <c r="HP196" s="116"/>
    </row>
    <row r="197" spans="1:224" s="115" customFormat="1">
      <c r="A197" s="127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  <c r="FH197" s="116"/>
      <c r="FI197" s="116"/>
      <c r="FJ197" s="116"/>
      <c r="FK197" s="116"/>
      <c r="FL197" s="116"/>
      <c r="FM197" s="116"/>
      <c r="FN197" s="116"/>
      <c r="FO197" s="116"/>
      <c r="FP197" s="116"/>
      <c r="FQ197" s="116"/>
      <c r="FR197" s="116"/>
      <c r="FS197" s="116"/>
      <c r="FT197" s="116"/>
      <c r="FU197" s="116"/>
      <c r="FV197" s="116"/>
      <c r="FW197" s="116"/>
      <c r="FX197" s="116"/>
      <c r="FY197" s="116"/>
      <c r="FZ197" s="116"/>
      <c r="GA197" s="116"/>
      <c r="GB197" s="116"/>
      <c r="GC197" s="116"/>
      <c r="GD197" s="116"/>
      <c r="GE197" s="116"/>
      <c r="GF197" s="116"/>
      <c r="GG197" s="116"/>
      <c r="GH197" s="116"/>
      <c r="GI197" s="116"/>
      <c r="GJ197" s="116"/>
      <c r="GK197" s="116"/>
      <c r="GL197" s="116"/>
      <c r="GM197" s="116"/>
      <c r="GN197" s="116"/>
      <c r="GO197" s="116"/>
      <c r="GP197" s="116"/>
      <c r="GQ197" s="116"/>
      <c r="GR197" s="116"/>
      <c r="GS197" s="116"/>
      <c r="GT197" s="116"/>
      <c r="GU197" s="116"/>
      <c r="GV197" s="116"/>
      <c r="GW197" s="116"/>
      <c r="GX197" s="116"/>
      <c r="GY197" s="116"/>
      <c r="GZ197" s="116"/>
      <c r="HA197" s="116"/>
      <c r="HB197" s="116"/>
      <c r="HC197" s="116"/>
      <c r="HD197" s="116"/>
      <c r="HE197" s="116"/>
      <c r="HF197" s="116"/>
      <c r="HG197" s="116"/>
      <c r="HH197" s="116"/>
      <c r="HI197" s="116"/>
      <c r="HJ197" s="116"/>
      <c r="HK197" s="116"/>
      <c r="HL197" s="116"/>
      <c r="HM197" s="116"/>
      <c r="HN197" s="116"/>
      <c r="HO197" s="116"/>
      <c r="HP197" s="116"/>
    </row>
    <row r="198" spans="1:224" s="115" customFormat="1">
      <c r="A198" s="127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6"/>
      <c r="FF198" s="116"/>
      <c r="FG198" s="116"/>
      <c r="FH198" s="116"/>
      <c r="FI198" s="116"/>
      <c r="FJ198" s="116"/>
      <c r="FK198" s="116"/>
      <c r="FL198" s="116"/>
      <c r="FM198" s="116"/>
      <c r="FN198" s="116"/>
      <c r="FO198" s="116"/>
      <c r="FP198" s="116"/>
      <c r="FQ198" s="116"/>
      <c r="FR198" s="116"/>
      <c r="FS198" s="116"/>
      <c r="FT198" s="116"/>
      <c r="FU198" s="116"/>
      <c r="FV198" s="116"/>
      <c r="FW198" s="116"/>
      <c r="FX198" s="116"/>
      <c r="FY198" s="116"/>
      <c r="FZ198" s="116"/>
      <c r="GA198" s="116"/>
      <c r="GB198" s="116"/>
      <c r="GC198" s="116"/>
      <c r="GD198" s="116"/>
      <c r="GE198" s="116"/>
      <c r="GF198" s="116"/>
      <c r="GG198" s="116"/>
      <c r="GH198" s="116"/>
      <c r="GI198" s="116"/>
      <c r="GJ198" s="116"/>
      <c r="GK198" s="116"/>
      <c r="GL198" s="116"/>
      <c r="GM198" s="116"/>
      <c r="GN198" s="116"/>
      <c r="GO198" s="116"/>
      <c r="GP198" s="116"/>
      <c r="GQ198" s="116"/>
      <c r="GR198" s="116"/>
      <c r="GS198" s="116"/>
      <c r="GT198" s="116"/>
      <c r="GU198" s="116"/>
      <c r="GV198" s="116"/>
      <c r="GW198" s="116"/>
      <c r="GX198" s="116"/>
      <c r="GY198" s="116"/>
      <c r="GZ198" s="116"/>
      <c r="HA198" s="116"/>
      <c r="HB198" s="116"/>
      <c r="HC198" s="116"/>
      <c r="HD198" s="116"/>
      <c r="HE198" s="116"/>
      <c r="HF198" s="116"/>
      <c r="HG198" s="116"/>
      <c r="HH198" s="116"/>
      <c r="HI198" s="116"/>
      <c r="HJ198" s="116"/>
      <c r="HK198" s="116"/>
      <c r="HL198" s="116"/>
      <c r="HM198" s="116"/>
      <c r="HN198" s="116"/>
      <c r="HO198" s="116"/>
      <c r="HP198" s="116"/>
    </row>
    <row r="199" spans="1:224" s="115" customFormat="1">
      <c r="A199" s="127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16"/>
      <c r="FL199" s="116"/>
      <c r="FM199" s="116"/>
      <c r="FN199" s="116"/>
      <c r="FO199" s="116"/>
      <c r="FP199" s="116"/>
      <c r="FQ199" s="116"/>
      <c r="FR199" s="116"/>
      <c r="FS199" s="116"/>
      <c r="FT199" s="116"/>
      <c r="FU199" s="116"/>
      <c r="FV199" s="116"/>
      <c r="FW199" s="116"/>
      <c r="FX199" s="116"/>
      <c r="FY199" s="116"/>
      <c r="FZ199" s="116"/>
      <c r="GA199" s="116"/>
      <c r="GB199" s="116"/>
      <c r="GC199" s="116"/>
      <c r="GD199" s="116"/>
      <c r="GE199" s="116"/>
      <c r="GF199" s="116"/>
      <c r="GG199" s="116"/>
      <c r="GH199" s="116"/>
      <c r="GI199" s="116"/>
      <c r="GJ199" s="116"/>
      <c r="GK199" s="116"/>
      <c r="GL199" s="116"/>
      <c r="GM199" s="116"/>
      <c r="GN199" s="116"/>
      <c r="GO199" s="116"/>
      <c r="GP199" s="116"/>
      <c r="GQ199" s="116"/>
      <c r="GR199" s="116"/>
      <c r="GS199" s="116"/>
      <c r="GT199" s="116"/>
      <c r="GU199" s="116"/>
      <c r="GV199" s="116"/>
      <c r="GW199" s="116"/>
      <c r="GX199" s="116"/>
      <c r="GY199" s="116"/>
      <c r="GZ199" s="116"/>
      <c r="HA199" s="116"/>
      <c r="HB199" s="116"/>
      <c r="HC199" s="116"/>
      <c r="HD199" s="116"/>
      <c r="HE199" s="116"/>
      <c r="HF199" s="116"/>
      <c r="HG199" s="116"/>
      <c r="HH199" s="116"/>
      <c r="HI199" s="116"/>
      <c r="HJ199" s="116"/>
      <c r="HK199" s="116"/>
      <c r="HL199" s="116"/>
      <c r="HM199" s="116"/>
      <c r="HN199" s="116"/>
      <c r="HO199" s="116"/>
      <c r="HP199" s="116"/>
    </row>
    <row r="200" spans="1:224" s="115" customFormat="1">
      <c r="A200" s="127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16"/>
      <c r="FL200" s="116"/>
      <c r="FM200" s="116"/>
      <c r="FN200" s="116"/>
      <c r="FO200" s="116"/>
      <c r="FP200" s="116"/>
      <c r="FQ200" s="116"/>
      <c r="FR200" s="116"/>
      <c r="FS200" s="116"/>
      <c r="FT200" s="116"/>
      <c r="FU200" s="116"/>
      <c r="FV200" s="116"/>
      <c r="FW200" s="116"/>
      <c r="FX200" s="116"/>
      <c r="FY200" s="116"/>
      <c r="FZ200" s="116"/>
      <c r="GA200" s="116"/>
      <c r="GB200" s="116"/>
      <c r="GC200" s="116"/>
      <c r="GD200" s="116"/>
      <c r="GE200" s="116"/>
      <c r="GF200" s="116"/>
      <c r="GG200" s="116"/>
      <c r="GH200" s="116"/>
      <c r="GI200" s="116"/>
      <c r="GJ200" s="116"/>
      <c r="GK200" s="116"/>
      <c r="GL200" s="116"/>
      <c r="GM200" s="116"/>
      <c r="GN200" s="116"/>
      <c r="GO200" s="116"/>
      <c r="GP200" s="116"/>
      <c r="GQ200" s="116"/>
      <c r="GR200" s="116"/>
      <c r="GS200" s="116"/>
      <c r="GT200" s="116"/>
      <c r="GU200" s="116"/>
      <c r="GV200" s="116"/>
      <c r="GW200" s="116"/>
      <c r="GX200" s="116"/>
      <c r="GY200" s="116"/>
      <c r="GZ200" s="116"/>
      <c r="HA200" s="116"/>
      <c r="HB200" s="116"/>
      <c r="HC200" s="116"/>
      <c r="HD200" s="116"/>
      <c r="HE200" s="116"/>
      <c r="HF200" s="116"/>
      <c r="HG200" s="116"/>
      <c r="HH200" s="116"/>
      <c r="HI200" s="116"/>
      <c r="HJ200" s="116"/>
      <c r="HK200" s="116"/>
      <c r="HL200" s="116"/>
      <c r="HM200" s="116"/>
      <c r="HN200" s="116"/>
      <c r="HO200" s="116"/>
      <c r="HP200" s="116"/>
    </row>
    <row r="201" spans="1:224" s="115" customFormat="1">
      <c r="A201" s="127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16"/>
      <c r="FL201" s="116"/>
      <c r="FM201" s="116"/>
      <c r="FN201" s="116"/>
      <c r="FO201" s="116"/>
      <c r="FP201" s="116"/>
      <c r="FQ201" s="116"/>
      <c r="FR201" s="116"/>
      <c r="FS201" s="116"/>
      <c r="FT201" s="116"/>
      <c r="FU201" s="116"/>
      <c r="FV201" s="116"/>
      <c r="FW201" s="116"/>
      <c r="FX201" s="116"/>
      <c r="FY201" s="116"/>
      <c r="FZ201" s="116"/>
      <c r="GA201" s="116"/>
      <c r="GB201" s="116"/>
      <c r="GC201" s="116"/>
      <c r="GD201" s="116"/>
      <c r="GE201" s="116"/>
      <c r="GF201" s="116"/>
      <c r="GG201" s="116"/>
      <c r="GH201" s="116"/>
      <c r="GI201" s="116"/>
      <c r="GJ201" s="116"/>
      <c r="GK201" s="116"/>
      <c r="GL201" s="116"/>
      <c r="GM201" s="116"/>
      <c r="GN201" s="116"/>
      <c r="GO201" s="116"/>
      <c r="GP201" s="116"/>
      <c r="GQ201" s="116"/>
      <c r="GR201" s="116"/>
      <c r="GS201" s="116"/>
      <c r="GT201" s="116"/>
      <c r="GU201" s="116"/>
      <c r="GV201" s="116"/>
      <c r="GW201" s="116"/>
      <c r="GX201" s="116"/>
      <c r="GY201" s="116"/>
      <c r="GZ201" s="116"/>
      <c r="HA201" s="116"/>
      <c r="HB201" s="116"/>
      <c r="HC201" s="116"/>
      <c r="HD201" s="116"/>
      <c r="HE201" s="116"/>
      <c r="HF201" s="116"/>
      <c r="HG201" s="116"/>
      <c r="HH201" s="116"/>
      <c r="HI201" s="116"/>
      <c r="HJ201" s="116"/>
      <c r="HK201" s="116"/>
      <c r="HL201" s="116"/>
      <c r="HM201" s="116"/>
      <c r="HN201" s="116"/>
      <c r="HO201" s="116"/>
      <c r="HP201" s="116"/>
    </row>
    <row r="202" spans="1:224" s="115" customFormat="1">
      <c r="A202" s="127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  <c r="EY202" s="116"/>
      <c r="EZ202" s="116"/>
      <c r="FA202" s="116"/>
      <c r="FB202" s="116"/>
      <c r="FC202" s="116"/>
      <c r="FD202" s="116"/>
      <c r="FE202" s="116"/>
      <c r="FF202" s="116"/>
      <c r="FG202" s="116"/>
      <c r="FH202" s="116"/>
      <c r="FI202" s="116"/>
      <c r="FJ202" s="116"/>
      <c r="FK202" s="116"/>
      <c r="FL202" s="116"/>
      <c r="FM202" s="116"/>
      <c r="FN202" s="116"/>
      <c r="FO202" s="116"/>
      <c r="FP202" s="116"/>
      <c r="FQ202" s="116"/>
      <c r="FR202" s="116"/>
      <c r="FS202" s="116"/>
      <c r="FT202" s="116"/>
      <c r="FU202" s="116"/>
      <c r="FV202" s="116"/>
      <c r="FW202" s="116"/>
      <c r="FX202" s="116"/>
      <c r="FY202" s="116"/>
      <c r="FZ202" s="116"/>
      <c r="GA202" s="116"/>
      <c r="GB202" s="116"/>
      <c r="GC202" s="116"/>
      <c r="GD202" s="116"/>
      <c r="GE202" s="116"/>
      <c r="GF202" s="116"/>
      <c r="GG202" s="116"/>
      <c r="GH202" s="116"/>
      <c r="GI202" s="116"/>
      <c r="GJ202" s="116"/>
      <c r="GK202" s="116"/>
      <c r="GL202" s="116"/>
      <c r="GM202" s="116"/>
      <c r="GN202" s="116"/>
      <c r="GO202" s="116"/>
      <c r="GP202" s="116"/>
      <c r="GQ202" s="116"/>
      <c r="GR202" s="116"/>
      <c r="GS202" s="116"/>
      <c r="GT202" s="116"/>
      <c r="GU202" s="116"/>
      <c r="GV202" s="116"/>
      <c r="GW202" s="116"/>
      <c r="GX202" s="116"/>
      <c r="GY202" s="116"/>
      <c r="GZ202" s="116"/>
      <c r="HA202" s="116"/>
      <c r="HB202" s="116"/>
      <c r="HC202" s="116"/>
      <c r="HD202" s="116"/>
      <c r="HE202" s="116"/>
      <c r="HF202" s="116"/>
      <c r="HG202" s="116"/>
      <c r="HH202" s="116"/>
      <c r="HI202" s="116"/>
      <c r="HJ202" s="116"/>
      <c r="HK202" s="116"/>
      <c r="HL202" s="116"/>
      <c r="HM202" s="116"/>
      <c r="HN202" s="116"/>
      <c r="HO202" s="116"/>
      <c r="HP202" s="116"/>
    </row>
    <row r="203" spans="1:224" s="115" customFormat="1">
      <c r="A203" s="127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  <c r="EY203" s="116"/>
      <c r="EZ203" s="116"/>
      <c r="FA203" s="116"/>
      <c r="FB203" s="116"/>
      <c r="FC203" s="116"/>
      <c r="FD203" s="116"/>
      <c r="FE203" s="116"/>
      <c r="FF203" s="116"/>
      <c r="FG203" s="116"/>
      <c r="FH203" s="116"/>
      <c r="FI203" s="116"/>
      <c r="FJ203" s="116"/>
      <c r="FK203" s="116"/>
      <c r="FL203" s="116"/>
      <c r="FM203" s="116"/>
      <c r="FN203" s="116"/>
      <c r="FO203" s="116"/>
      <c r="FP203" s="116"/>
      <c r="FQ203" s="116"/>
      <c r="FR203" s="116"/>
      <c r="FS203" s="116"/>
      <c r="FT203" s="116"/>
      <c r="FU203" s="116"/>
      <c r="FV203" s="116"/>
      <c r="FW203" s="116"/>
      <c r="FX203" s="116"/>
      <c r="FY203" s="116"/>
      <c r="FZ203" s="116"/>
      <c r="GA203" s="116"/>
      <c r="GB203" s="116"/>
      <c r="GC203" s="116"/>
      <c r="GD203" s="116"/>
      <c r="GE203" s="116"/>
      <c r="GF203" s="116"/>
      <c r="GG203" s="116"/>
      <c r="GH203" s="116"/>
      <c r="GI203" s="116"/>
      <c r="GJ203" s="116"/>
      <c r="GK203" s="116"/>
      <c r="GL203" s="116"/>
      <c r="GM203" s="116"/>
      <c r="GN203" s="116"/>
      <c r="GO203" s="116"/>
      <c r="GP203" s="116"/>
      <c r="GQ203" s="116"/>
      <c r="GR203" s="116"/>
      <c r="GS203" s="116"/>
      <c r="GT203" s="116"/>
      <c r="GU203" s="116"/>
      <c r="GV203" s="116"/>
      <c r="GW203" s="116"/>
      <c r="GX203" s="116"/>
      <c r="GY203" s="116"/>
      <c r="GZ203" s="116"/>
      <c r="HA203" s="116"/>
      <c r="HB203" s="116"/>
      <c r="HC203" s="116"/>
      <c r="HD203" s="116"/>
      <c r="HE203" s="116"/>
      <c r="HF203" s="116"/>
      <c r="HG203" s="116"/>
      <c r="HH203" s="116"/>
      <c r="HI203" s="116"/>
      <c r="HJ203" s="116"/>
      <c r="HK203" s="116"/>
      <c r="HL203" s="116"/>
      <c r="HM203" s="116"/>
      <c r="HN203" s="116"/>
      <c r="HO203" s="116"/>
      <c r="HP203" s="116"/>
    </row>
    <row r="204" spans="1:224" s="115" customFormat="1">
      <c r="A204" s="127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  <c r="GX204" s="116"/>
      <c r="GY204" s="116"/>
      <c r="GZ204" s="116"/>
      <c r="HA204" s="116"/>
      <c r="HB204" s="116"/>
      <c r="HC204" s="116"/>
      <c r="HD204" s="116"/>
      <c r="HE204" s="116"/>
      <c r="HF204" s="116"/>
      <c r="HG204" s="116"/>
      <c r="HH204" s="116"/>
      <c r="HI204" s="116"/>
      <c r="HJ204" s="116"/>
      <c r="HK204" s="116"/>
      <c r="HL204" s="116"/>
      <c r="HM204" s="116"/>
      <c r="HN204" s="116"/>
      <c r="HO204" s="116"/>
      <c r="HP204" s="116"/>
    </row>
    <row r="205" spans="1:224" s="115" customFormat="1">
      <c r="A205" s="127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  <c r="HF205" s="116"/>
      <c r="HG205" s="116"/>
      <c r="HH205" s="116"/>
      <c r="HI205" s="116"/>
      <c r="HJ205" s="116"/>
      <c r="HK205" s="116"/>
      <c r="HL205" s="116"/>
      <c r="HM205" s="116"/>
      <c r="HN205" s="116"/>
      <c r="HO205" s="116"/>
      <c r="HP205" s="116"/>
    </row>
    <row r="206" spans="1:224" s="115" customFormat="1">
      <c r="A206" s="127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  <c r="HF206" s="116"/>
      <c r="HG206" s="116"/>
      <c r="HH206" s="116"/>
      <c r="HI206" s="116"/>
      <c r="HJ206" s="116"/>
      <c r="HK206" s="116"/>
      <c r="HL206" s="116"/>
      <c r="HM206" s="116"/>
      <c r="HN206" s="116"/>
      <c r="HO206" s="116"/>
      <c r="HP206" s="116"/>
    </row>
    <row r="207" spans="1:224" s="115" customFormat="1">
      <c r="A207" s="127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  <c r="GP207" s="116"/>
      <c r="GQ207" s="116"/>
      <c r="GR207" s="116"/>
      <c r="GS207" s="116"/>
      <c r="GT207" s="116"/>
      <c r="GU207" s="116"/>
      <c r="GV207" s="116"/>
      <c r="GW207" s="116"/>
      <c r="GX207" s="116"/>
      <c r="GY207" s="116"/>
      <c r="GZ207" s="116"/>
      <c r="HA207" s="116"/>
      <c r="HB207" s="116"/>
      <c r="HC207" s="116"/>
      <c r="HD207" s="116"/>
      <c r="HE207" s="116"/>
      <c r="HF207" s="116"/>
      <c r="HG207" s="116"/>
      <c r="HH207" s="116"/>
      <c r="HI207" s="116"/>
      <c r="HJ207" s="116"/>
      <c r="HK207" s="116"/>
      <c r="HL207" s="116"/>
      <c r="HM207" s="116"/>
      <c r="HN207" s="116"/>
      <c r="HO207" s="116"/>
      <c r="HP207" s="116"/>
    </row>
    <row r="208" spans="1:224" s="115" customFormat="1">
      <c r="A208" s="127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  <c r="GP208" s="116"/>
      <c r="GQ208" s="116"/>
      <c r="GR208" s="116"/>
      <c r="GS208" s="116"/>
      <c r="GT208" s="116"/>
      <c r="GU208" s="116"/>
      <c r="GV208" s="116"/>
      <c r="GW208" s="116"/>
      <c r="GX208" s="116"/>
      <c r="GY208" s="116"/>
      <c r="GZ208" s="116"/>
      <c r="HA208" s="116"/>
      <c r="HB208" s="116"/>
      <c r="HC208" s="116"/>
      <c r="HD208" s="116"/>
      <c r="HE208" s="116"/>
      <c r="HF208" s="116"/>
      <c r="HG208" s="116"/>
      <c r="HH208" s="116"/>
      <c r="HI208" s="116"/>
      <c r="HJ208" s="116"/>
      <c r="HK208" s="116"/>
      <c r="HL208" s="116"/>
      <c r="HM208" s="116"/>
      <c r="HN208" s="116"/>
      <c r="HO208" s="116"/>
      <c r="HP208" s="116"/>
    </row>
    <row r="209" spans="1:224" s="115" customFormat="1">
      <c r="A209" s="127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6"/>
      <c r="FF209" s="116"/>
      <c r="FG209" s="116"/>
      <c r="FH209" s="116"/>
      <c r="FI209" s="116"/>
      <c r="FJ209" s="116"/>
      <c r="FK209" s="116"/>
      <c r="FL209" s="116"/>
      <c r="FM209" s="116"/>
      <c r="FN209" s="116"/>
      <c r="FO209" s="116"/>
      <c r="FP209" s="116"/>
      <c r="FQ209" s="116"/>
      <c r="FR209" s="116"/>
      <c r="FS209" s="116"/>
      <c r="FT209" s="116"/>
      <c r="FU209" s="116"/>
      <c r="FV209" s="116"/>
      <c r="FW209" s="116"/>
      <c r="FX209" s="116"/>
      <c r="FY209" s="116"/>
      <c r="FZ209" s="116"/>
      <c r="GA209" s="116"/>
      <c r="GB209" s="116"/>
      <c r="GC209" s="116"/>
      <c r="GD209" s="116"/>
      <c r="GE209" s="116"/>
      <c r="GF209" s="116"/>
      <c r="GG209" s="116"/>
      <c r="GH209" s="116"/>
      <c r="GI209" s="116"/>
      <c r="GJ209" s="116"/>
      <c r="GK209" s="116"/>
      <c r="GL209" s="116"/>
      <c r="GM209" s="116"/>
      <c r="GN209" s="116"/>
      <c r="GO209" s="116"/>
      <c r="GP209" s="116"/>
      <c r="GQ209" s="116"/>
      <c r="GR209" s="116"/>
      <c r="GS209" s="116"/>
      <c r="GT209" s="116"/>
      <c r="GU209" s="116"/>
      <c r="GV209" s="116"/>
      <c r="GW209" s="116"/>
      <c r="GX209" s="116"/>
      <c r="GY209" s="116"/>
      <c r="GZ209" s="116"/>
      <c r="HA209" s="116"/>
      <c r="HB209" s="116"/>
      <c r="HC209" s="116"/>
      <c r="HD209" s="116"/>
      <c r="HE209" s="116"/>
      <c r="HF209" s="116"/>
      <c r="HG209" s="116"/>
      <c r="HH209" s="116"/>
      <c r="HI209" s="116"/>
      <c r="HJ209" s="116"/>
      <c r="HK209" s="116"/>
      <c r="HL209" s="116"/>
      <c r="HM209" s="116"/>
      <c r="HN209" s="116"/>
      <c r="HO209" s="116"/>
      <c r="HP209" s="116"/>
    </row>
    <row r="210" spans="1:224" s="115" customFormat="1">
      <c r="A210" s="127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  <c r="GP210" s="116"/>
      <c r="GQ210" s="116"/>
      <c r="GR210" s="116"/>
      <c r="GS210" s="116"/>
      <c r="GT210" s="116"/>
      <c r="GU210" s="116"/>
      <c r="GV210" s="116"/>
      <c r="GW210" s="116"/>
      <c r="GX210" s="116"/>
      <c r="GY210" s="116"/>
      <c r="GZ210" s="116"/>
      <c r="HA210" s="116"/>
      <c r="HB210" s="116"/>
      <c r="HC210" s="116"/>
      <c r="HD210" s="116"/>
      <c r="HE210" s="116"/>
      <c r="HF210" s="116"/>
      <c r="HG210" s="116"/>
      <c r="HH210" s="116"/>
      <c r="HI210" s="116"/>
      <c r="HJ210" s="116"/>
      <c r="HK210" s="116"/>
      <c r="HL210" s="116"/>
      <c r="HM210" s="116"/>
      <c r="HN210" s="116"/>
      <c r="HO210" s="116"/>
      <c r="HP210" s="116"/>
    </row>
    <row r="211" spans="1:224" s="115" customFormat="1">
      <c r="A211" s="127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  <c r="EY211" s="116"/>
      <c r="EZ211" s="116"/>
      <c r="FA211" s="116"/>
      <c r="FB211" s="116"/>
      <c r="FC211" s="116"/>
      <c r="FD211" s="116"/>
      <c r="FE211" s="116"/>
      <c r="FF211" s="116"/>
      <c r="FG211" s="116"/>
      <c r="FH211" s="116"/>
      <c r="FI211" s="116"/>
      <c r="FJ211" s="116"/>
      <c r="FK211" s="116"/>
      <c r="FL211" s="116"/>
      <c r="FM211" s="116"/>
      <c r="FN211" s="116"/>
      <c r="FO211" s="116"/>
      <c r="FP211" s="116"/>
      <c r="FQ211" s="116"/>
      <c r="FR211" s="116"/>
      <c r="FS211" s="116"/>
      <c r="FT211" s="116"/>
      <c r="FU211" s="116"/>
      <c r="FV211" s="116"/>
      <c r="FW211" s="116"/>
      <c r="FX211" s="116"/>
      <c r="FY211" s="116"/>
      <c r="FZ211" s="116"/>
      <c r="GA211" s="116"/>
      <c r="GB211" s="116"/>
      <c r="GC211" s="116"/>
      <c r="GD211" s="116"/>
      <c r="GE211" s="116"/>
      <c r="GF211" s="116"/>
      <c r="GG211" s="116"/>
      <c r="GH211" s="116"/>
      <c r="GI211" s="116"/>
      <c r="GJ211" s="116"/>
      <c r="GK211" s="116"/>
      <c r="GL211" s="116"/>
      <c r="GM211" s="116"/>
      <c r="GN211" s="116"/>
      <c r="GO211" s="116"/>
      <c r="GP211" s="116"/>
      <c r="GQ211" s="116"/>
      <c r="GR211" s="116"/>
      <c r="GS211" s="116"/>
      <c r="GT211" s="116"/>
      <c r="GU211" s="116"/>
      <c r="GV211" s="116"/>
      <c r="GW211" s="116"/>
      <c r="GX211" s="116"/>
      <c r="GY211" s="116"/>
      <c r="GZ211" s="116"/>
      <c r="HA211" s="116"/>
      <c r="HB211" s="116"/>
      <c r="HC211" s="116"/>
      <c r="HD211" s="116"/>
      <c r="HE211" s="116"/>
      <c r="HF211" s="116"/>
      <c r="HG211" s="116"/>
      <c r="HH211" s="116"/>
      <c r="HI211" s="116"/>
      <c r="HJ211" s="116"/>
      <c r="HK211" s="116"/>
      <c r="HL211" s="116"/>
      <c r="HM211" s="116"/>
      <c r="HN211" s="116"/>
      <c r="HO211" s="116"/>
      <c r="HP211" s="116"/>
    </row>
    <row r="212" spans="1:224" s="115" customFormat="1">
      <c r="A212" s="127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  <c r="EC212" s="116"/>
      <c r="ED212" s="116"/>
      <c r="EE212" s="116"/>
      <c r="EF212" s="116"/>
      <c r="EG212" s="116"/>
      <c r="EH212" s="116"/>
      <c r="EI212" s="116"/>
      <c r="EJ212" s="116"/>
      <c r="EK212" s="116"/>
      <c r="EL212" s="116"/>
      <c r="EM212" s="116"/>
      <c r="EN212" s="116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6"/>
      <c r="FF212" s="116"/>
      <c r="FG212" s="116"/>
      <c r="FH212" s="116"/>
      <c r="FI212" s="116"/>
      <c r="FJ212" s="116"/>
      <c r="FK212" s="116"/>
      <c r="FL212" s="116"/>
      <c r="FM212" s="116"/>
      <c r="FN212" s="116"/>
      <c r="FO212" s="116"/>
      <c r="FP212" s="116"/>
      <c r="FQ212" s="116"/>
      <c r="FR212" s="116"/>
      <c r="FS212" s="116"/>
      <c r="FT212" s="116"/>
      <c r="FU212" s="116"/>
      <c r="FV212" s="116"/>
      <c r="FW212" s="116"/>
      <c r="FX212" s="116"/>
      <c r="FY212" s="116"/>
      <c r="FZ212" s="116"/>
      <c r="GA212" s="116"/>
      <c r="GB212" s="116"/>
      <c r="GC212" s="116"/>
      <c r="GD212" s="116"/>
      <c r="GE212" s="116"/>
      <c r="GF212" s="116"/>
      <c r="GG212" s="116"/>
      <c r="GH212" s="116"/>
      <c r="GI212" s="116"/>
      <c r="GJ212" s="116"/>
      <c r="GK212" s="116"/>
      <c r="GL212" s="116"/>
      <c r="GM212" s="116"/>
      <c r="GN212" s="116"/>
      <c r="GO212" s="116"/>
      <c r="GP212" s="116"/>
      <c r="GQ212" s="116"/>
      <c r="GR212" s="116"/>
      <c r="GS212" s="116"/>
      <c r="GT212" s="116"/>
      <c r="GU212" s="116"/>
      <c r="GV212" s="116"/>
      <c r="GW212" s="116"/>
      <c r="GX212" s="116"/>
      <c r="GY212" s="116"/>
      <c r="GZ212" s="116"/>
      <c r="HA212" s="116"/>
      <c r="HB212" s="116"/>
      <c r="HC212" s="116"/>
      <c r="HD212" s="116"/>
      <c r="HE212" s="116"/>
      <c r="HF212" s="116"/>
      <c r="HG212" s="116"/>
      <c r="HH212" s="116"/>
      <c r="HI212" s="116"/>
      <c r="HJ212" s="116"/>
      <c r="HK212" s="116"/>
      <c r="HL212" s="116"/>
      <c r="HM212" s="116"/>
      <c r="HN212" s="116"/>
      <c r="HO212" s="116"/>
      <c r="HP212" s="116"/>
    </row>
    <row r="213" spans="1:224" s="115" customFormat="1">
      <c r="A213" s="127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16"/>
      <c r="FL213" s="116"/>
      <c r="FM213" s="116"/>
      <c r="FN213" s="116"/>
      <c r="FO213" s="116"/>
      <c r="FP213" s="116"/>
      <c r="FQ213" s="116"/>
      <c r="FR213" s="116"/>
      <c r="FS213" s="116"/>
      <c r="FT213" s="116"/>
      <c r="FU213" s="116"/>
      <c r="FV213" s="116"/>
      <c r="FW213" s="116"/>
      <c r="FX213" s="116"/>
      <c r="FY213" s="116"/>
      <c r="FZ213" s="116"/>
      <c r="GA213" s="116"/>
      <c r="GB213" s="116"/>
      <c r="GC213" s="116"/>
      <c r="GD213" s="116"/>
      <c r="GE213" s="116"/>
      <c r="GF213" s="116"/>
      <c r="GG213" s="116"/>
      <c r="GH213" s="116"/>
      <c r="GI213" s="116"/>
      <c r="GJ213" s="116"/>
      <c r="GK213" s="116"/>
      <c r="GL213" s="116"/>
      <c r="GM213" s="116"/>
      <c r="GN213" s="116"/>
      <c r="GO213" s="116"/>
      <c r="GP213" s="116"/>
      <c r="GQ213" s="116"/>
      <c r="GR213" s="116"/>
      <c r="GS213" s="116"/>
      <c r="GT213" s="116"/>
      <c r="GU213" s="116"/>
      <c r="GV213" s="116"/>
      <c r="GW213" s="116"/>
      <c r="GX213" s="116"/>
      <c r="GY213" s="116"/>
      <c r="GZ213" s="116"/>
      <c r="HA213" s="116"/>
      <c r="HB213" s="116"/>
      <c r="HC213" s="116"/>
      <c r="HD213" s="116"/>
      <c r="HE213" s="116"/>
      <c r="HF213" s="116"/>
      <c r="HG213" s="116"/>
      <c r="HH213" s="116"/>
      <c r="HI213" s="116"/>
      <c r="HJ213" s="116"/>
      <c r="HK213" s="116"/>
      <c r="HL213" s="116"/>
      <c r="HM213" s="116"/>
      <c r="HN213" s="116"/>
      <c r="HO213" s="116"/>
      <c r="HP213" s="116"/>
    </row>
    <row r="214" spans="1:224" s="115" customFormat="1">
      <c r="A214" s="127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  <c r="GW214" s="116"/>
      <c r="GX214" s="116"/>
      <c r="GY214" s="116"/>
      <c r="GZ214" s="116"/>
      <c r="HA214" s="116"/>
      <c r="HB214" s="116"/>
      <c r="HC214" s="116"/>
      <c r="HD214" s="116"/>
      <c r="HE214" s="116"/>
      <c r="HF214" s="116"/>
      <c r="HG214" s="116"/>
      <c r="HH214" s="116"/>
      <c r="HI214" s="116"/>
      <c r="HJ214" s="116"/>
      <c r="HK214" s="116"/>
      <c r="HL214" s="116"/>
      <c r="HM214" s="116"/>
      <c r="HN214" s="116"/>
      <c r="HO214" s="116"/>
      <c r="HP214" s="116"/>
    </row>
    <row r="215" spans="1:224" s="115" customFormat="1">
      <c r="A215" s="127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16"/>
      <c r="FL215" s="116"/>
      <c r="FM215" s="116"/>
      <c r="FN215" s="116"/>
      <c r="FO215" s="116"/>
      <c r="FP215" s="116"/>
      <c r="FQ215" s="116"/>
      <c r="FR215" s="116"/>
      <c r="FS215" s="116"/>
      <c r="FT215" s="116"/>
      <c r="FU215" s="116"/>
      <c r="FV215" s="116"/>
      <c r="FW215" s="116"/>
      <c r="FX215" s="116"/>
      <c r="FY215" s="116"/>
      <c r="FZ215" s="116"/>
      <c r="GA215" s="116"/>
      <c r="GB215" s="116"/>
      <c r="GC215" s="116"/>
      <c r="GD215" s="116"/>
      <c r="GE215" s="116"/>
      <c r="GF215" s="116"/>
      <c r="GG215" s="116"/>
      <c r="GH215" s="116"/>
      <c r="GI215" s="116"/>
      <c r="GJ215" s="116"/>
      <c r="GK215" s="116"/>
      <c r="GL215" s="116"/>
      <c r="GM215" s="116"/>
      <c r="GN215" s="116"/>
      <c r="GO215" s="116"/>
      <c r="GP215" s="116"/>
      <c r="GQ215" s="116"/>
      <c r="GR215" s="116"/>
      <c r="GS215" s="116"/>
      <c r="GT215" s="116"/>
      <c r="GU215" s="116"/>
      <c r="GV215" s="116"/>
      <c r="GW215" s="116"/>
      <c r="GX215" s="116"/>
      <c r="GY215" s="116"/>
      <c r="GZ215" s="116"/>
      <c r="HA215" s="116"/>
      <c r="HB215" s="116"/>
      <c r="HC215" s="116"/>
      <c r="HD215" s="116"/>
      <c r="HE215" s="116"/>
      <c r="HF215" s="116"/>
      <c r="HG215" s="116"/>
      <c r="HH215" s="116"/>
      <c r="HI215" s="116"/>
      <c r="HJ215" s="116"/>
      <c r="HK215" s="116"/>
      <c r="HL215" s="116"/>
      <c r="HM215" s="116"/>
      <c r="HN215" s="116"/>
      <c r="HO215" s="116"/>
      <c r="HP215" s="116"/>
    </row>
    <row r="216" spans="1:224" s="115" customFormat="1">
      <c r="A216" s="127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  <c r="GP216" s="116"/>
      <c r="GQ216" s="116"/>
      <c r="GR216" s="116"/>
      <c r="GS216" s="116"/>
      <c r="GT216" s="116"/>
      <c r="GU216" s="116"/>
      <c r="GV216" s="116"/>
      <c r="GW216" s="116"/>
      <c r="GX216" s="116"/>
      <c r="GY216" s="116"/>
      <c r="GZ216" s="116"/>
      <c r="HA216" s="116"/>
      <c r="HB216" s="116"/>
      <c r="HC216" s="116"/>
      <c r="HD216" s="116"/>
      <c r="HE216" s="116"/>
      <c r="HF216" s="116"/>
      <c r="HG216" s="116"/>
      <c r="HH216" s="116"/>
      <c r="HI216" s="116"/>
      <c r="HJ216" s="116"/>
      <c r="HK216" s="116"/>
      <c r="HL216" s="116"/>
      <c r="HM216" s="116"/>
      <c r="HN216" s="116"/>
      <c r="HO216" s="116"/>
      <c r="HP216" s="116"/>
    </row>
    <row r="217" spans="1:224" s="115" customFormat="1">
      <c r="A217" s="127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  <c r="EC217" s="116"/>
      <c r="ED217" s="116"/>
      <c r="EE217" s="116"/>
      <c r="EF217" s="116"/>
      <c r="EG217" s="116"/>
      <c r="EH217" s="116"/>
      <c r="EI217" s="116"/>
      <c r="EJ217" s="116"/>
      <c r="EK217" s="116"/>
      <c r="EL217" s="116"/>
      <c r="EM217" s="116"/>
      <c r="EN217" s="116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6"/>
      <c r="FF217" s="116"/>
      <c r="FG217" s="116"/>
      <c r="FH217" s="116"/>
      <c r="FI217" s="116"/>
      <c r="FJ217" s="116"/>
      <c r="FK217" s="116"/>
      <c r="FL217" s="116"/>
      <c r="FM217" s="116"/>
      <c r="FN217" s="116"/>
      <c r="FO217" s="116"/>
      <c r="FP217" s="116"/>
      <c r="FQ217" s="116"/>
      <c r="FR217" s="116"/>
      <c r="FS217" s="116"/>
      <c r="FT217" s="116"/>
      <c r="FU217" s="116"/>
      <c r="FV217" s="116"/>
      <c r="FW217" s="116"/>
      <c r="FX217" s="116"/>
      <c r="FY217" s="116"/>
      <c r="FZ217" s="116"/>
      <c r="GA217" s="116"/>
      <c r="GB217" s="116"/>
      <c r="GC217" s="116"/>
      <c r="GD217" s="116"/>
      <c r="GE217" s="116"/>
      <c r="GF217" s="116"/>
      <c r="GG217" s="116"/>
      <c r="GH217" s="116"/>
      <c r="GI217" s="116"/>
      <c r="GJ217" s="116"/>
      <c r="GK217" s="116"/>
      <c r="GL217" s="116"/>
      <c r="GM217" s="116"/>
      <c r="GN217" s="116"/>
      <c r="GO217" s="116"/>
      <c r="GP217" s="116"/>
      <c r="GQ217" s="116"/>
      <c r="GR217" s="116"/>
      <c r="GS217" s="116"/>
      <c r="GT217" s="116"/>
      <c r="GU217" s="116"/>
      <c r="GV217" s="116"/>
      <c r="GW217" s="116"/>
      <c r="GX217" s="116"/>
      <c r="GY217" s="116"/>
      <c r="GZ217" s="116"/>
      <c r="HA217" s="116"/>
      <c r="HB217" s="116"/>
      <c r="HC217" s="116"/>
      <c r="HD217" s="116"/>
      <c r="HE217" s="116"/>
      <c r="HF217" s="116"/>
      <c r="HG217" s="116"/>
      <c r="HH217" s="116"/>
      <c r="HI217" s="116"/>
      <c r="HJ217" s="116"/>
      <c r="HK217" s="116"/>
      <c r="HL217" s="116"/>
      <c r="HM217" s="116"/>
      <c r="HN217" s="116"/>
      <c r="HO217" s="116"/>
      <c r="HP217" s="116"/>
    </row>
    <row r="218" spans="1:224" s="115" customFormat="1">
      <c r="A218" s="127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6"/>
      <c r="FF218" s="116"/>
      <c r="FG218" s="116"/>
      <c r="FH218" s="116"/>
      <c r="FI218" s="116"/>
      <c r="FJ218" s="116"/>
      <c r="FK218" s="116"/>
      <c r="FL218" s="116"/>
      <c r="FM218" s="116"/>
      <c r="FN218" s="116"/>
      <c r="FO218" s="116"/>
      <c r="FP218" s="116"/>
      <c r="FQ218" s="116"/>
      <c r="FR218" s="116"/>
      <c r="FS218" s="116"/>
      <c r="FT218" s="116"/>
      <c r="FU218" s="116"/>
      <c r="FV218" s="116"/>
      <c r="FW218" s="116"/>
      <c r="FX218" s="116"/>
      <c r="FY218" s="116"/>
      <c r="FZ218" s="116"/>
      <c r="GA218" s="116"/>
      <c r="GB218" s="116"/>
      <c r="GC218" s="116"/>
      <c r="GD218" s="116"/>
      <c r="GE218" s="116"/>
      <c r="GF218" s="116"/>
      <c r="GG218" s="116"/>
      <c r="GH218" s="116"/>
      <c r="GI218" s="116"/>
      <c r="GJ218" s="116"/>
      <c r="GK218" s="116"/>
      <c r="GL218" s="116"/>
      <c r="GM218" s="116"/>
      <c r="GN218" s="116"/>
      <c r="GO218" s="116"/>
      <c r="GP218" s="116"/>
      <c r="GQ218" s="116"/>
      <c r="GR218" s="116"/>
      <c r="GS218" s="116"/>
      <c r="GT218" s="116"/>
      <c r="GU218" s="116"/>
      <c r="GV218" s="116"/>
      <c r="GW218" s="116"/>
      <c r="GX218" s="116"/>
      <c r="GY218" s="116"/>
      <c r="GZ218" s="116"/>
      <c r="HA218" s="116"/>
      <c r="HB218" s="116"/>
      <c r="HC218" s="116"/>
      <c r="HD218" s="116"/>
      <c r="HE218" s="116"/>
      <c r="HF218" s="116"/>
      <c r="HG218" s="116"/>
      <c r="HH218" s="116"/>
      <c r="HI218" s="116"/>
      <c r="HJ218" s="116"/>
      <c r="HK218" s="116"/>
      <c r="HL218" s="116"/>
      <c r="HM218" s="116"/>
      <c r="HN218" s="116"/>
      <c r="HO218" s="116"/>
      <c r="HP218" s="116"/>
    </row>
    <row r="219" spans="1:224" s="115" customFormat="1">
      <c r="A219" s="127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6"/>
      <c r="FF219" s="116"/>
      <c r="FG219" s="116"/>
      <c r="FH219" s="116"/>
      <c r="FI219" s="116"/>
      <c r="FJ219" s="116"/>
      <c r="FK219" s="116"/>
      <c r="FL219" s="116"/>
      <c r="FM219" s="116"/>
      <c r="FN219" s="116"/>
      <c r="FO219" s="116"/>
      <c r="FP219" s="116"/>
      <c r="FQ219" s="116"/>
      <c r="FR219" s="116"/>
      <c r="FS219" s="116"/>
      <c r="FT219" s="116"/>
      <c r="FU219" s="116"/>
      <c r="FV219" s="116"/>
      <c r="FW219" s="116"/>
      <c r="FX219" s="116"/>
      <c r="FY219" s="116"/>
      <c r="FZ219" s="116"/>
      <c r="GA219" s="116"/>
      <c r="GB219" s="116"/>
      <c r="GC219" s="116"/>
      <c r="GD219" s="116"/>
      <c r="GE219" s="116"/>
      <c r="GF219" s="116"/>
      <c r="GG219" s="116"/>
      <c r="GH219" s="116"/>
      <c r="GI219" s="116"/>
      <c r="GJ219" s="116"/>
      <c r="GK219" s="116"/>
      <c r="GL219" s="116"/>
      <c r="GM219" s="116"/>
      <c r="GN219" s="116"/>
      <c r="GO219" s="116"/>
      <c r="GP219" s="116"/>
      <c r="GQ219" s="116"/>
      <c r="GR219" s="116"/>
      <c r="GS219" s="116"/>
      <c r="GT219" s="116"/>
      <c r="GU219" s="116"/>
      <c r="GV219" s="116"/>
      <c r="GW219" s="116"/>
      <c r="GX219" s="116"/>
      <c r="GY219" s="116"/>
      <c r="GZ219" s="116"/>
      <c r="HA219" s="116"/>
      <c r="HB219" s="116"/>
      <c r="HC219" s="116"/>
      <c r="HD219" s="116"/>
      <c r="HE219" s="116"/>
      <c r="HF219" s="116"/>
      <c r="HG219" s="116"/>
      <c r="HH219" s="116"/>
      <c r="HI219" s="116"/>
      <c r="HJ219" s="116"/>
      <c r="HK219" s="116"/>
      <c r="HL219" s="116"/>
      <c r="HM219" s="116"/>
      <c r="HN219" s="116"/>
      <c r="HO219" s="116"/>
      <c r="HP219" s="116"/>
    </row>
    <row r="220" spans="1:224" s="115" customFormat="1">
      <c r="A220" s="127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6"/>
      <c r="FF220" s="116"/>
      <c r="FG220" s="116"/>
      <c r="FH220" s="116"/>
      <c r="FI220" s="116"/>
      <c r="FJ220" s="116"/>
      <c r="FK220" s="116"/>
      <c r="FL220" s="116"/>
      <c r="FM220" s="116"/>
      <c r="FN220" s="116"/>
      <c r="FO220" s="116"/>
      <c r="FP220" s="116"/>
      <c r="FQ220" s="116"/>
      <c r="FR220" s="116"/>
      <c r="FS220" s="116"/>
      <c r="FT220" s="116"/>
      <c r="FU220" s="116"/>
      <c r="FV220" s="116"/>
      <c r="FW220" s="116"/>
      <c r="FX220" s="116"/>
      <c r="FY220" s="116"/>
      <c r="FZ220" s="116"/>
      <c r="GA220" s="116"/>
      <c r="GB220" s="116"/>
      <c r="GC220" s="116"/>
      <c r="GD220" s="116"/>
      <c r="GE220" s="116"/>
      <c r="GF220" s="116"/>
      <c r="GG220" s="116"/>
      <c r="GH220" s="116"/>
      <c r="GI220" s="116"/>
      <c r="GJ220" s="116"/>
      <c r="GK220" s="116"/>
      <c r="GL220" s="116"/>
      <c r="GM220" s="116"/>
      <c r="GN220" s="116"/>
      <c r="GO220" s="116"/>
      <c r="GP220" s="116"/>
      <c r="GQ220" s="116"/>
      <c r="GR220" s="116"/>
      <c r="GS220" s="116"/>
      <c r="GT220" s="116"/>
      <c r="GU220" s="116"/>
      <c r="GV220" s="116"/>
      <c r="GW220" s="116"/>
      <c r="GX220" s="116"/>
      <c r="GY220" s="116"/>
      <c r="GZ220" s="116"/>
      <c r="HA220" s="116"/>
      <c r="HB220" s="116"/>
      <c r="HC220" s="116"/>
      <c r="HD220" s="116"/>
      <c r="HE220" s="116"/>
      <c r="HF220" s="116"/>
      <c r="HG220" s="116"/>
      <c r="HH220" s="116"/>
      <c r="HI220" s="116"/>
      <c r="HJ220" s="116"/>
      <c r="HK220" s="116"/>
      <c r="HL220" s="116"/>
      <c r="HM220" s="116"/>
      <c r="HN220" s="116"/>
      <c r="HO220" s="116"/>
      <c r="HP220" s="116"/>
    </row>
    <row r="221" spans="1:224" s="115" customFormat="1">
      <c r="A221" s="127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6"/>
      <c r="FK221" s="116"/>
      <c r="FL221" s="116"/>
      <c r="FM221" s="116"/>
      <c r="FN221" s="116"/>
      <c r="FO221" s="116"/>
      <c r="FP221" s="116"/>
      <c r="FQ221" s="116"/>
      <c r="FR221" s="116"/>
      <c r="FS221" s="116"/>
      <c r="FT221" s="116"/>
      <c r="FU221" s="116"/>
      <c r="FV221" s="116"/>
      <c r="FW221" s="116"/>
      <c r="FX221" s="116"/>
      <c r="FY221" s="116"/>
      <c r="FZ221" s="116"/>
      <c r="GA221" s="116"/>
      <c r="GB221" s="116"/>
      <c r="GC221" s="116"/>
      <c r="GD221" s="116"/>
      <c r="GE221" s="116"/>
      <c r="GF221" s="116"/>
      <c r="GG221" s="116"/>
      <c r="GH221" s="116"/>
      <c r="GI221" s="116"/>
      <c r="GJ221" s="116"/>
      <c r="GK221" s="116"/>
      <c r="GL221" s="116"/>
      <c r="GM221" s="116"/>
      <c r="GN221" s="116"/>
      <c r="GO221" s="116"/>
      <c r="GP221" s="116"/>
      <c r="GQ221" s="116"/>
      <c r="GR221" s="116"/>
      <c r="GS221" s="116"/>
      <c r="GT221" s="116"/>
      <c r="GU221" s="116"/>
      <c r="GV221" s="116"/>
      <c r="GW221" s="116"/>
      <c r="GX221" s="116"/>
      <c r="GY221" s="116"/>
      <c r="GZ221" s="116"/>
      <c r="HA221" s="116"/>
      <c r="HB221" s="116"/>
      <c r="HC221" s="116"/>
      <c r="HD221" s="116"/>
      <c r="HE221" s="116"/>
      <c r="HF221" s="116"/>
      <c r="HG221" s="116"/>
      <c r="HH221" s="116"/>
      <c r="HI221" s="116"/>
      <c r="HJ221" s="116"/>
      <c r="HK221" s="116"/>
      <c r="HL221" s="116"/>
      <c r="HM221" s="116"/>
      <c r="HN221" s="116"/>
      <c r="HO221" s="116"/>
      <c r="HP221" s="116"/>
    </row>
    <row r="222" spans="1:224" s="115" customFormat="1">
      <c r="A222" s="127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6"/>
      <c r="FF222" s="116"/>
      <c r="FG222" s="116"/>
      <c r="FH222" s="116"/>
      <c r="FI222" s="116"/>
      <c r="FJ222" s="116"/>
      <c r="FK222" s="116"/>
      <c r="FL222" s="116"/>
      <c r="FM222" s="116"/>
      <c r="FN222" s="116"/>
      <c r="FO222" s="116"/>
      <c r="FP222" s="116"/>
      <c r="FQ222" s="116"/>
      <c r="FR222" s="116"/>
      <c r="FS222" s="116"/>
      <c r="FT222" s="116"/>
      <c r="FU222" s="116"/>
      <c r="FV222" s="116"/>
      <c r="FW222" s="116"/>
      <c r="FX222" s="116"/>
      <c r="FY222" s="116"/>
      <c r="FZ222" s="116"/>
      <c r="GA222" s="116"/>
      <c r="GB222" s="116"/>
      <c r="GC222" s="116"/>
      <c r="GD222" s="116"/>
      <c r="GE222" s="116"/>
      <c r="GF222" s="116"/>
      <c r="GG222" s="116"/>
      <c r="GH222" s="116"/>
      <c r="GI222" s="116"/>
      <c r="GJ222" s="116"/>
      <c r="GK222" s="116"/>
      <c r="GL222" s="116"/>
      <c r="GM222" s="116"/>
      <c r="GN222" s="116"/>
      <c r="GO222" s="116"/>
      <c r="GP222" s="116"/>
      <c r="GQ222" s="116"/>
      <c r="GR222" s="116"/>
      <c r="GS222" s="116"/>
      <c r="GT222" s="116"/>
      <c r="GU222" s="116"/>
      <c r="GV222" s="116"/>
      <c r="GW222" s="116"/>
      <c r="GX222" s="116"/>
      <c r="GY222" s="116"/>
      <c r="GZ222" s="116"/>
      <c r="HA222" s="116"/>
      <c r="HB222" s="116"/>
      <c r="HC222" s="116"/>
      <c r="HD222" s="116"/>
      <c r="HE222" s="116"/>
      <c r="HF222" s="116"/>
      <c r="HG222" s="116"/>
      <c r="HH222" s="116"/>
      <c r="HI222" s="116"/>
      <c r="HJ222" s="116"/>
      <c r="HK222" s="116"/>
      <c r="HL222" s="116"/>
      <c r="HM222" s="116"/>
      <c r="HN222" s="116"/>
      <c r="HO222" s="116"/>
      <c r="HP222" s="116"/>
    </row>
    <row r="223" spans="1:224" s="115" customFormat="1">
      <c r="A223" s="127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  <c r="GX223" s="116"/>
      <c r="GY223" s="116"/>
      <c r="GZ223" s="116"/>
      <c r="HA223" s="116"/>
      <c r="HB223" s="116"/>
      <c r="HC223" s="116"/>
      <c r="HD223" s="116"/>
      <c r="HE223" s="116"/>
      <c r="HF223" s="116"/>
      <c r="HG223" s="116"/>
      <c r="HH223" s="116"/>
      <c r="HI223" s="116"/>
      <c r="HJ223" s="116"/>
      <c r="HK223" s="116"/>
      <c r="HL223" s="116"/>
      <c r="HM223" s="116"/>
      <c r="HN223" s="116"/>
      <c r="HO223" s="116"/>
      <c r="HP223" s="116"/>
    </row>
    <row r="224" spans="1:224" s="115" customFormat="1">
      <c r="A224" s="127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  <c r="GT224" s="116"/>
      <c r="GU224" s="116"/>
      <c r="GV224" s="116"/>
      <c r="GW224" s="116"/>
      <c r="GX224" s="116"/>
      <c r="GY224" s="116"/>
      <c r="GZ224" s="116"/>
      <c r="HA224" s="116"/>
      <c r="HB224" s="116"/>
      <c r="HC224" s="116"/>
      <c r="HD224" s="116"/>
      <c r="HE224" s="116"/>
      <c r="HF224" s="116"/>
      <c r="HG224" s="116"/>
      <c r="HH224" s="116"/>
      <c r="HI224" s="116"/>
      <c r="HJ224" s="116"/>
      <c r="HK224" s="116"/>
      <c r="HL224" s="116"/>
      <c r="HM224" s="116"/>
      <c r="HN224" s="116"/>
      <c r="HO224" s="116"/>
      <c r="HP224" s="116"/>
    </row>
    <row r="225" spans="1:224" s="115" customFormat="1">
      <c r="A225" s="127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  <c r="GW225" s="116"/>
      <c r="GX225" s="116"/>
      <c r="GY225" s="116"/>
      <c r="GZ225" s="116"/>
      <c r="HA225" s="116"/>
      <c r="HB225" s="116"/>
      <c r="HC225" s="116"/>
      <c r="HD225" s="116"/>
      <c r="HE225" s="116"/>
      <c r="HF225" s="116"/>
      <c r="HG225" s="116"/>
      <c r="HH225" s="116"/>
      <c r="HI225" s="116"/>
      <c r="HJ225" s="116"/>
      <c r="HK225" s="116"/>
      <c r="HL225" s="116"/>
      <c r="HM225" s="116"/>
      <c r="HN225" s="116"/>
      <c r="HO225" s="116"/>
      <c r="HP225" s="116"/>
    </row>
    <row r="226" spans="1:224" s="115" customFormat="1">
      <c r="A226" s="127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  <c r="GP226" s="116"/>
      <c r="GQ226" s="116"/>
      <c r="GR226" s="116"/>
      <c r="GS226" s="116"/>
      <c r="GT226" s="116"/>
      <c r="GU226" s="116"/>
      <c r="GV226" s="116"/>
      <c r="GW226" s="116"/>
      <c r="GX226" s="116"/>
      <c r="GY226" s="116"/>
      <c r="GZ226" s="116"/>
      <c r="HA226" s="116"/>
      <c r="HB226" s="116"/>
      <c r="HC226" s="116"/>
      <c r="HD226" s="116"/>
      <c r="HE226" s="116"/>
      <c r="HF226" s="116"/>
      <c r="HG226" s="116"/>
      <c r="HH226" s="116"/>
      <c r="HI226" s="116"/>
      <c r="HJ226" s="116"/>
      <c r="HK226" s="116"/>
      <c r="HL226" s="116"/>
      <c r="HM226" s="116"/>
      <c r="HN226" s="116"/>
      <c r="HO226" s="116"/>
      <c r="HP226" s="116"/>
    </row>
    <row r="227" spans="1:224" s="115" customFormat="1">
      <c r="A227" s="127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  <c r="GP227" s="116"/>
      <c r="GQ227" s="116"/>
      <c r="GR227" s="116"/>
      <c r="GS227" s="116"/>
      <c r="GT227" s="116"/>
      <c r="GU227" s="116"/>
      <c r="GV227" s="116"/>
      <c r="GW227" s="116"/>
      <c r="GX227" s="116"/>
      <c r="GY227" s="116"/>
      <c r="GZ227" s="116"/>
      <c r="HA227" s="116"/>
      <c r="HB227" s="116"/>
      <c r="HC227" s="116"/>
      <c r="HD227" s="116"/>
      <c r="HE227" s="116"/>
      <c r="HF227" s="116"/>
      <c r="HG227" s="116"/>
      <c r="HH227" s="116"/>
      <c r="HI227" s="116"/>
      <c r="HJ227" s="116"/>
      <c r="HK227" s="116"/>
      <c r="HL227" s="116"/>
      <c r="HM227" s="116"/>
      <c r="HN227" s="116"/>
      <c r="HO227" s="116"/>
      <c r="HP227" s="116"/>
    </row>
    <row r="228" spans="1:224" s="115" customFormat="1">
      <c r="A228" s="127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16"/>
      <c r="FL228" s="116"/>
      <c r="FM228" s="116"/>
      <c r="FN228" s="116"/>
      <c r="FO228" s="116"/>
      <c r="FP228" s="116"/>
      <c r="FQ228" s="116"/>
      <c r="FR228" s="116"/>
      <c r="FS228" s="116"/>
      <c r="FT228" s="116"/>
      <c r="FU228" s="116"/>
      <c r="FV228" s="116"/>
      <c r="FW228" s="116"/>
      <c r="FX228" s="116"/>
      <c r="FY228" s="116"/>
      <c r="FZ228" s="116"/>
      <c r="GA228" s="116"/>
      <c r="GB228" s="116"/>
      <c r="GC228" s="116"/>
      <c r="GD228" s="116"/>
      <c r="GE228" s="116"/>
      <c r="GF228" s="116"/>
      <c r="GG228" s="116"/>
      <c r="GH228" s="116"/>
      <c r="GI228" s="116"/>
      <c r="GJ228" s="116"/>
      <c r="GK228" s="116"/>
      <c r="GL228" s="116"/>
      <c r="GM228" s="116"/>
      <c r="GN228" s="116"/>
      <c r="GO228" s="116"/>
      <c r="GP228" s="116"/>
      <c r="GQ228" s="116"/>
      <c r="GR228" s="116"/>
      <c r="GS228" s="116"/>
      <c r="GT228" s="116"/>
      <c r="GU228" s="116"/>
      <c r="GV228" s="116"/>
      <c r="GW228" s="116"/>
      <c r="GX228" s="116"/>
      <c r="GY228" s="116"/>
      <c r="GZ228" s="116"/>
      <c r="HA228" s="116"/>
      <c r="HB228" s="116"/>
      <c r="HC228" s="116"/>
      <c r="HD228" s="116"/>
      <c r="HE228" s="116"/>
      <c r="HF228" s="116"/>
      <c r="HG228" s="116"/>
      <c r="HH228" s="116"/>
      <c r="HI228" s="116"/>
      <c r="HJ228" s="116"/>
      <c r="HK228" s="116"/>
      <c r="HL228" s="116"/>
      <c r="HM228" s="116"/>
      <c r="HN228" s="116"/>
      <c r="HO228" s="116"/>
      <c r="HP228" s="116"/>
    </row>
    <row r="229" spans="1:224" s="115" customFormat="1">
      <c r="A229" s="127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  <c r="GP229" s="116"/>
      <c r="GQ229" s="116"/>
      <c r="GR229" s="116"/>
      <c r="GS229" s="116"/>
      <c r="GT229" s="116"/>
      <c r="GU229" s="116"/>
      <c r="GV229" s="116"/>
      <c r="GW229" s="116"/>
      <c r="GX229" s="116"/>
      <c r="GY229" s="116"/>
      <c r="GZ229" s="116"/>
      <c r="HA229" s="116"/>
      <c r="HB229" s="116"/>
      <c r="HC229" s="116"/>
      <c r="HD229" s="116"/>
      <c r="HE229" s="116"/>
      <c r="HF229" s="116"/>
      <c r="HG229" s="116"/>
      <c r="HH229" s="116"/>
      <c r="HI229" s="116"/>
      <c r="HJ229" s="116"/>
      <c r="HK229" s="116"/>
      <c r="HL229" s="116"/>
      <c r="HM229" s="116"/>
      <c r="HN229" s="116"/>
      <c r="HO229" s="116"/>
      <c r="HP229" s="116"/>
    </row>
    <row r="230" spans="1:224" s="115" customFormat="1">
      <c r="A230" s="127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  <c r="GP230" s="116"/>
      <c r="GQ230" s="116"/>
      <c r="GR230" s="116"/>
      <c r="GS230" s="116"/>
      <c r="GT230" s="116"/>
      <c r="GU230" s="116"/>
      <c r="GV230" s="116"/>
      <c r="GW230" s="116"/>
      <c r="GX230" s="116"/>
      <c r="GY230" s="116"/>
      <c r="GZ230" s="116"/>
      <c r="HA230" s="116"/>
      <c r="HB230" s="116"/>
      <c r="HC230" s="116"/>
      <c r="HD230" s="116"/>
      <c r="HE230" s="116"/>
      <c r="HF230" s="116"/>
      <c r="HG230" s="116"/>
      <c r="HH230" s="116"/>
      <c r="HI230" s="116"/>
      <c r="HJ230" s="116"/>
      <c r="HK230" s="116"/>
      <c r="HL230" s="116"/>
      <c r="HM230" s="116"/>
      <c r="HN230" s="116"/>
      <c r="HO230" s="116"/>
      <c r="HP230" s="116"/>
    </row>
    <row r="231" spans="1:224" s="115" customFormat="1">
      <c r="A231" s="127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16"/>
      <c r="FL231" s="116"/>
      <c r="FM231" s="116"/>
      <c r="FN231" s="116"/>
      <c r="FO231" s="116"/>
      <c r="FP231" s="116"/>
      <c r="FQ231" s="116"/>
      <c r="FR231" s="116"/>
      <c r="FS231" s="116"/>
      <c r="FT231" s="116"/>
      <c r="FU231" s="116"/>
      <c r="FV231" s="116"/>
      <c r="FW231" s="116"/>
      <c r="FX231" s="116"/>
      <c r="FY231" s="116"/>
      <c r="FZ231" s="116"/>
      <c r="GA231" s="116"/>
      <c r="GB231" s="116"/>
      <c r="GC231" s="116"/>
      <c r="GD231" s="116"/>
      <c r="GE231" s="116"/>
      <c r="GF231" s="116"/>
      <c r="GG231" s="116"/>
      <c r="GH231" s="116"/>
      <c r="GI231" s="116"/>
      <c r="GJ231" s="116"/>
      <c r="GK231" s="116"/>
      <c r="GL231" s="116"/>
      <c r="GM231" s="116"/>
      <c r="GN231" s="116"/>
      <c r="GO231" s="116"/>
      <c r="GP231" s="116"/>
      <c r="GQ231" s="116"/>
      <c r="GR231" s="116"/>
      <c r="GS231" s="116"/>
      <c r="GT231" s="116"/>
      <c r="GU231" s="116"/>
      <c r="GV231" s="116"/>
      <c r="GW231" s="116"/>
      <c r="GX231" s="116"/>
      <c r="GY231" s="116"/>
      <c r="GZ231" s="116"/>
      <c r="HA231" s="116"/>
      <c r="HB231" s="116"/>
      <c r="HC231" s="116"/>
      <c r="HD231" s="116"/>
      <c r="HE231" s="116"/>
      <c r="HF231" s="116"/>
      <c r="HG231" s="116"/>
      <c r="HH231" s="116"/>
      <c r="HI231" s="116"/>
      <c r="HJ231" s="116"/>
      <c r="HK231" s="116"/>
      <c r="HL231" s="116"/>
      <c r="HM231" s="116"/>
      <c r="HN231" s="116"/>
      <c r="HO231" s="116"/>
      <c r="HP231" s="116"/>
    </row>
    <row r="232" spans="1:224" s="115" customFormat="1">
      <c r="A232" s="127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  <c r="GP232" s="116"/>
      <c r="GQ232" s="116"/>
      <c r="GR232" s="116"/>
      <c r="GS232" s="116"/>
      <c r="GT232" s="116"/>
      <c r="GU232" s="116"/>
      <c r="GV232" s="116"/>
      <c r="GW232" s="116"/>
      <c r="GX232" s="116"/>
      <c r="GY232" s="116"/>
      <c r="GZ232" s="116"/>
      <c r="HA232" s="116"/>
      <c r="HB232" s="116"/>
      <c r="HC232" s="116"/>
      <c r="HD232" s="116"/>
      <c r="HE232" s="116"/>
      <c r="HF232" s="116"/>
      <c r="HG232" s="116"/>
      <c r="HH232" s="116"/>
      <c r="HI232" s="116"/>
      <c r="HJ232" s="116"/>
      <c r="HK232" s="116"/>
      <c r="HL232" s="116"/>
      <c r="HM232" s="116"/>
      <c r="HN232" s="116"/>
      <c r="HO232" s="116"/>
      <c r="HP232" s="116"/>
    </row>
    <row r="233" spans="1:224" s="115" customFormat="1">
      <c r="A233" s="127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/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16"/>
      <c r="EY233" s="116"/>
      <c r="EZ233" s="116"/>
      <c r="FA233" s="116"/>
      <c r="FB233" s="116"/>
      <c r="FC233" s="116"/>
      <c r="FD233" s="116"/>
      <c r="FE233" s="116"/>
      <c r="FF233" s="116"/>
      <c r="FG233" s="116"/>
      <c r="FH233" s="116"/>
      <c r="FI233" s="116"/>
      <c r="FJ233" s="116"/>
      <c r="FK233" s="116"/>
      <c r="FL233" s="116"/>
      <c r="FM233" s="116"/>
      <c r="FN233" s="116"/>
      <c r="FO233" s="116"/>
      <c r="FP233" s="116"/>
      <c r="FQ233" s="116"/>
      <c r="FR233" s="116"/>
      <c r="FS233" s="116"/>
      <c r="FT233" s="116"/>
      <c r="FU233" s="116"/>
      <c r="FV233" s="116"/>
      <c r="FW233" s="116"/>
      <c r="FX233" s="116"/>
      <c r="FY233" s="116"/>
      <c r="FZ233" s="116"/>
      <c r="GA233" s="116"/>
      <c r="GB233" s="116"/>
      <c r="GC233" s="116"/>
      <c r="GD233" s="116"/>
      <c r="GE233" s="116"/>
      <c r="GF233" s="116"/>
      <c r="GG233" s="116"/>
      <c r="GH233" s="116"/>
      <c r="GI233" s="116"/>
      <c r="GJ233" s="116"/>
      <c r="GK233" s="116"/>
      <c r="GL233" s="116"/>
      <c r="GM233" s="116"/>
      <c r="GN233" s="116"/>
      <c r="GO233" s="116"/>
      <c r="GP233" s="116"/>
      <c r="GQ233" s="116"/>
      <c r="GR233" s="116"/>
      <c r="GS233" s="116"/>
      <c r="GT233" s="116"/>
      <c r="GU233" s="116"/>
      <c r="GV233" s="116"/>
      <c r="GW233" s="116"/>
      <c r="GX233" s="116"/>
      <c r="GY233" s="116"/>
      <c r="GZ233" s="116"/>
      <c r="HA233" s="116"/>
      <c r="HB233" s="116"/>
      <c r="HC233" s="116"/>
      <c r="HD233" s="116"/>
      <c r="HE233" s="116"/>
      <c r="HF233" s="116"/>
      <c r="HG233" s="116"/>
      <c r="HH233" s="116"/>
      <c r="HI233" s="116"/>
      <c r="HJ233" s="116"/>
      <c r="HK233" s="116"/>
      <c r="HL233" s="116"/>
      <c r="HM233" s="116"/>
      <c r="HN233" s="116"/>
      <c r="HO233" s="116"/>
      <c r="HP233" s="116"/>
    </row>
    <row r="234" spans="1:224" s="115" customFormat="1">
      <c r="A234" s="127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  <c r="EY234" s="116"/>
      <c r="EZ234" s="116"/>
      <c r="FA234" s="116"/>
      <c r="FB234" s="116"/>
      <c r="FC234" s="116"/>
      <c r="FD234" s="116"/>
      <c r="FE234" s="116"/>
      <c r="FF234" s="116"/>
      <c r="FG234" s="116"/>
      <c r="FH234" s="116"/>
      <c r="FI234" s="116"/>
      <c r="FJ234" s="116"/>
      <c r="FK234" s="116"/>
      <c r="FL234" s="116"/>
      <c r="FM234" s="116"/>
      <c r="FN234" s="116"/>
      <c r="FO234" s="116"/>
      <c r="FP234" s="116"/>
      <c r="FQ234" s="116"/>
      <c r="FR234" s="116"/>
      <c r="FS234" s="116"/>
      <c r="FT234" s="116"/>
      <c r="FU234" s="116"/>
      <c r="FV234" s="116"/>
      <c r="FW234" s="116"/>
      <c r="FX234" s="116"/>
      <c r="FY234" s="116"/>
      <c r="FZ234" s="116"/>
      <c r="GA234" s="116"/>
      <c r="GB234" s="116"/>
      <c r="GC234" s="116"/>
      <c r="GD234" s="116"/>
      <c r="GE234" s="116"/>
      <c r="GF234" s="116"/>
      <c r="GG234" s="116"/>
      <c r="GH234" s="116"/>
      <c r="GI234" s="116"/>
      <c r="GJ234" s="116"/>
      <c r="GK234" s="116"/>
      <c r="GL234" s="116"/>
      <c r="GM234" s="116"/>
      <c r="GN234" s="116"/>
      <c r="GO234" s="116"/>
      <c r="GP234" s="116"/>
      <c r="GQ234" s="116"/>
      <c r="GR234" s="116"/>
      <c r="GS234" s="116"/>
      <c r="GT234" s="116"/>
      <c r="GU234" s="116"/>
      <c r="GV234" s="116"/>
      <c r="GW234" s="116"/>
      <c r="GX234" s="116"/>
      <c r="GY234" s="116"/>
      <c r="GZ234" s="116"/>
      <c r="HA234" s="116"/>
      <c r="HB234" s="116"/>
      <c r="HC234" s="116"/>
      <c r="HD234" s="116"/>
      <c r="HE234" s="116"/>
      <c r="HF234" s="116"/>
      <c r="HG234" s="116"/>
      <c r="HH234" s="116"/>
      <c r="HI234" s="116"/>
      <c r="HJ234" s="116"/>
      <c r="HK234" s="116"/>
      <c r="HL234" s="116"/>
      <c r="HM234" s="116"/>
      <c r="HN234" s="116"/>
      <c r="HO234" s="116"/>
      <c r="HP234" s="116"/>
    </row>
    <row r="235" spans="1:224" s="115" customFormat="1">
      <c r="A235" s="127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  <c r="DI235" s="116"/>
      <c r="DJ235" s="116"/>
      <c r="DK235" s="116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  <c r="EC235" s="116"/>
      <c r="ED235" s="116"/>
      <c r="EE235" s="116"/>
      <c r="EF235" s="116"/>
      <c r="EG235" s="116"/>
      <c r="EH235" s="116"/>
      <c r="EI235" s="116"/>
      <c r="EJ235" s="116"/>
      <c r="EK235" s="116"/>
      <c r="EL235" s="116"/>
      <c r="EM235" s="116"/>
      <c r="EN235" s="116"/>
      <c r="EO235" s="116"/>
      <c r="EP235" s="116"/>
      <c r="EQ235" s="116"/>
      <c r="ER235" s="116"/>
      <c r="ES235" s="116"/>
      <c r="ET235" s="116"/>
      <c r="EU235" s="116"/>
      <c r="EV235" s="116"/>
      <c r="EW235" s="116"/>
      <c r="EX235" s="116"/>
      <c r="EY235" s="116"/>
      <c r="EZ235" s="116"/>
      <c r="FA235" s="116"/>
      <c r="FB235" s="116"/>
      <c r="FC235" s="116"/>
      <c r="FD235" s="116"/>
      <c r="FE235" s="116"/>
      <c r="FF235" s="116"/>
      <c r="FG235" s="116"/>
      <c r="FH235" s="116"/>
      <c r="FI235" s="116"/>
      <c r="FJ235" s="116"/>
      <c r="FK235" s="116"/>
      <c r="FL235" s="116"/>
      <c r="FM235" s="116"/>
      <c r="FN235" s="116"/>
      <c r="FO235" s="116"/>
      <c r="FP235" s="116"/>
      <c r="FQ235" s="116"/>
      <c r="FR235" s="116"/>
      <c r="FS235" s="116"/>
      <c r="FT235" s="116"/>
      <c r="FU235" s="116"/>
      <c r="FV235" s="116"/>
      <c r="FW235" s="116"/>
      <c r="FX235" s="116"/>
      <c r="FY235" s="116"/>
      <c r="FZ235" s="116"/>
      <c r="GA235" s="116"/>
      <c r="GB235" s="116"/>
      <c r="GC235" s="116"/>
      <c r="GD235" s="116"/>
      <c r="GE235" s="116"/>
      <c r="GF235" s="116"/>
      <c r="GG235" s="116"/>
      <c r="GH235" s="116"/>
      <c r="GI235" s="116"/>
      <c r="GJ235" s="116"/>
      <c r="GK235" s="116"/>
      <c r="GL235" s="116"/>
      <c r="GM235" s="116"/>
      <c r="GN235" s="116"/>
      <c r="GO235" s="116"/>
      <c r="GP235" s="116"/>
      <c r="GQ235" s="116"/>
      <c r="GR235" s="116"/>
      <c r="GS235" s="116"/>
      <c r="GT235" s="116"/>
      <c r="GU235" s="116"/>
      <c r="GV235" s="116"/>
      <c r="GW235" s="116"/>
      <c r="GX235" s="116"/>
      <c r="GY235" s="116"/>
      <c r="GZ235" s="116"/>
      <c r="HA235" s="116"/>
      <c r="HB235" s="116"/>
      <c r="HC235" s="116"/>
      <c r="HD235" s="116"/>
      <c r="HE235" s="116"/>
      <c r="HF235" s="116"/>
      <c r="HG235" s="116"/>
      <c r="HH235" s="116"/>
      <c r="HI235" s="116"/>
      <c r="HJ235" s="116"/>
      <c r="HK235" s="116"/>
      <c r="HL235" s="116"/>
      <c r="HM235" s="116"/>
      <c r="HN235" s="116"/>
      <c r="HO235" s="116"/>
      <c r="HP235" s="116"/>
    </row>
    <row r="236" spans="1:224" s="115" customFormat="1">
      <c r="A236" s="127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  <c r="EY236" s="116"/>
      <c r="EZ236" s="116"/>
      <c r="FA236" s="116"/>
      <c r="FB236" s="116"/>
      <c r="FC236" s="116"/>
      <c r="FD236" s="116"/>
      <c r="FE236" s="116"/>
      <c r="FF236" s="116"/>
      <c r="FG236" s="116"/>
      <c r="FH236" s="116"/>
      <c r="FI236" s="116"/>
      <c r="FJ236" s="116"/>
      <c r="FK236" s="116"/>
      <c r="FL236" s="116"/>
      <c r="FM236" s="116"/>
      <c r="FN236" s="116"/>
      <c r="FO236" s="116"/>
      <c r="FP236" s="116"/>
      <c r="FQ236" s="116"/>
      <c r="FR236" s="116"/>
      <c r="FS236" s="116"/>
      <c r="FT236" s="116"/>
      <c r="FU236" s="116"/>
      <c r="FV236" s="116"/>
      <c r="FW236" s="116"/>
      <c r="FX236" s="116"/>
      <c r="FY236" s="116"/>
      <c r="FZ236" s="116"/>
      <c r="GA236" s="116"/>
      <c r="GB236" s="116"/>
      <c r="GC236" s="116"/>
      <c r="GD236" s="116"/>
      <c r="GE236" s="116"/>
      <c r="GF236" s="116"/>
      <c r="GG236" s="116"/>
      <c r="GH236" s="116"/>
      <c r="GI236" s="116"/>
      <c r="GJ236" s="116"/>
      <c r="GK236" s="116"/>
      <c r="GL236" s="116"/>
      <c r="GM236" s="116"/>
      <c r="GN236" s="116"/>
      <c r="GO236" s="116"/>
      <c r="GP236" s="116"/>
      <c r="GQ236" s="116"/>
      <c r="GR236" s="116"/>
      <c r="GS236" s="116"/>
      <c r="GT236" s="116"/>
      <c r="GU236" s="116"/>
      <c r="GV236" s="116"/>
      <c r="GW236" s="116"/>
      <c r="GX236" s="116"/>
      <c r="GY236" s="116"/>
      <c r="GZ236" s="116"/>
      <c r="HA236" s="116"/>
      <c r="HB236" s="116"/>
      <c r="HC236" s="116"/>
      <c r="HD236" s="116"/>
      <c r="HE236" s="116"/>
      <c r="HF236" s="116"/>
      <c r="HG236" s="116"/>
      <c r="HH236" s="116"/>
      <c r="HI236" s="116"/>
      <c r="HJ236" s="116"/>
      <c r="HK236" s="116"/>
      <c r="HL236" s="116"/>
      <c r="HM236" s="116"/>
      <c r="HN236" s="116"/>
      <c r="HO236" s="116"/>
      <c r="HP236" s="116"/>
    </row>
    <row r="237" spans="1:224" s="115" customFormat="1">
      <c r="A237" s="127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  <c r="EY237" s="116"/>
      <c r="EZ237" s="116"/>
      <c r="FA237" s="116"/>
      <c r="FB237" s="116"/>
      <c r="FC237" s="116"/>
      <c r="FD237" s="116"/>
      <c r="FE237" s="116"/>
      <c r="FF237" s="116"/>
      <c r="FG237" s="116"/>
      <c r="FH237" s="116"/>
      <c r="FI237" s="116"/>
      <c r="FJ237" s="116"/>
      <c r="FK237" s="116"/>
      <c r="FL237" s="116"/>
      <c r="FM237" s="116"/>
      <c r="FN237" s="116"/>
      <c r="FO237" s="116"/>
      <c r="FP237" s="116"/>
      <c r="FQ237" s="116"/>
      <c r="FR237" s="116"/>
      <c r="FS237" s="116"/>
      <c r="FT237" s="116"/>
      <c r="FU237" s="116"/>
      <c r="FV237" s="116"/>
      <c r="FW237" s="116"/>
      <c r="FX237" s="116"/>
      <c r="FY237" s="116"/>
      <c r="FZ237" s="116"/>
      <c r="GA237" s="116"/>
      <c r="GB237" s="116"/>
      <c r="GC237" s="116"/>
      <c r="GD237" s="116"/>
      <c r="GE237" s="116"/>
      <c r="GF237" s="116"/>
      <c r="GG237" s="116"/>
      <c r="GH237" s="116"/>
      <c r="GI237" s="116"/>
      <c r="GJ237" s="116"/>
      <c r="GK237" s="116"/>
      <c r="GL237" s="116"/>
      <c r="GM237" s="116"/>
      <c r="GN237" s="116"/>
      <c r="GO237" s="116"/>
      <c r="GP237" s="116"/>
      <c r="GQ237" s="116"/>
      <c r="GR237" s="116"/>
      <c r="GS237" s="116"/>
      <c r="GT237" s="116"/>
      <c r="GU237" s="116"/>
      <c r="GV237" s="116"/>
      <c r="GW237" s="116"/>
      <c r="GX237" s="116"/>
      <c r="GY237" s="116"/>
      <c r="GZ237" s="116"/>
      <c r="HA237" s="116"/>
      <c r="HB237" s="116"/>
      <c r="HC237" s="116"/>
      <c r="HD237" s="116"/>
      <c r="HE237" s="116"/>
      <c r="HF237" s="116"/>
      <c r="HG237" s="116"/>
      <c r="HH237" s="116"/>
      <c r="HI237" s="116"/>
      <c r="HJ237" s="116"/>
      <c r="HK237" s="116"/>
      <c r="HL237" s="116"/>
      <c r="HM237" s="116"/>
      <c r="HN237" s="116"/>
      <c r="HO237" s="116"/>
      <c r="HP237" s="116"/>
    </row>
    <row r="238" spans="1:224" s="115" customFormat="1">
      <c r="A238" s="127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  <c r="EY238" s="116"/>
      <c r="EZ238" s="116"/>
      <c r="FA238" s="116"/>
      <c r="FB238" s="116"/>
      <c r="FC238" s="116"/>
      <c r="FD238" s="116"/>
      <c r="FE238" s="116"/>
      <c r="FF238" s="116"/>
      <c r="FG238" s="116"/>
      <c r="FH238" s="116"/>
      <c r="FI238" s="116"/>
      <c r="FJ238" s="116"/>
      <c r="FK238" s="116"/>
      <c r="FL238" s="116"/>
      <c r="FM238" s="116"/>
      <c r="FN238" s="116"/>
      <c r="FO238" s="116"/>
      <c r="FP238" s="116"/>
      <c r="FQ238" s="116"/>
      <c r="FR238" s="116"/>
      <c r="FS238" s="116"/>
      <c r="FT238" s="116"/>
      <c r="FU238" s="116"/>
      <c r="FV238" s="116"/>
      <c r="FW238" s="116"/>
      <c r="FX238" s="116"/>
      <c r="FY238" s="116"/>
      <c r="FZ238" s="116"/>
      <c r="GA238" s="116"/>
      <c r="GB238" s="116"/>
      <c r="GC238" s="116"/>
      <c r="GD238" s="116"/>
      <c r="GE238" s="116"/>
      <c r="GF238" s="116"/>
      <c r="GG238" s="116"/>
      <c r="GH238" s="116"/>
      <c r="GI238" s="116"/>
      <c r="GJ238" s="116"/>
      <c r="GK238" s="116"/>
      <c r="GL238" s="116"/>
      <c r="GM238" s="116"/>
      <c r="GN238" s="116"/>
      <c r="GO238" s="116"/>
      <c r="GP238" s="116"/>
      <c r="GQ238" s="116"/>
      <c r="GR238" s="116"/>
      <c r="GS238" s="116"/>
      <c r="GT238" s="116"/>
      <c r="GU238" s="116"/>
      <c r="GV238" s="116"/>
      <c r="GW238" s="116"/>
      <c r="GX238" s="116"/>
      <c r="GY238" s="116"/>
      <c r="GZ238" s="116"/>
      <c r="HA238" s="116"/>
      <c r="HB238" s="116"/>
      <c r="HC238" s="116"/>
      <c r="HD238" s="116"/>
      <c r="HE238" s="116"/>
      <c r="HF238" s="116"/>
      <c r="HG238" s="116"/>
      <c r="HH238" s="116"/>
      <c r="HI238" s="116"/>
      <c r="HJ238" s="116"/>
      <c r="HK238" s="116"/>
      <c r="HL238" s="116"/>
      <c r="HM238" s="116"/>
      <c r="HN238" s="116"/>
      <c r="HO238" s="116"/>
      <c r="HP238" s="116"/>
    </row>
    <row r="239" spans="1:224" s="115" customFormat="1">
      <c r="A239" s="127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  <c r="DI239" s="116"/>
      <c r="DJ239" s="116"/>
      <c r="DK239" s="116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  <c r="EC239" s="116"/>
      <c r="ED239" s="116"/>
      <c r="EE239" s="116"/>
      <c r="EF239" s="116"/>
      <c r="EG239" s="116"/>
      <c r="EH239" s="116"/>
      <c r="EI239" s="116"/>
      <c r="EJ239" s="116"/>
      <c r="EK239" s="116"/>
      <c r="EL239" s="116"/>
      <c r="EM239" s="116"/>
      <c r="EN239" s="116"/>
      <c r="EO239" s="116"/>
      <c r="EP239" s="116"/>
      <c r="EQ239" s="116"/>
      <c r="ER239" s="116"/>
      <c r="ES239" s="116"/>
      <c r="ET239" s="116"/>
      <c r="EU239" s="116"/>
      <c r="EV239" s="116"/>
      <c r="EW239" s="116"/>
      <c r="EX239" s="116"/>
      <c r="EY239" s="116"/>
      <c r="EZ239" s="116"/>
      <c r="FA239" s="116"/>
      <c r="FB239" s="116"/>
      <c r="FC239" s="116"/>
      <c r="FD239" s="116"/>
      <c r="FE239" s="116"/>
      <c r="FF239" s="116"/>
      <c r="FG239" s="116"/>
      <c r="FH239" s="116"/>
      <c r="FI239" s="116"/>
      <c r="FJ239" s="116"/>
      <c r="FK239" s="116"/>
      <c r="FL239" s="116"/>
      <c r="FM239" s="116"/>
      <c r="FN239" s="116"/>
      <c r="FO239" s="116"/>
      <c r="FP239" s="116"/>
      <c r="FQ239" s="116"/>
      <c r="FR239" s="116"/>
      <c r="FS239" s="116"/>
      <c r="FT239" s="116"/>
      <c r="FU239" s="116"/>
      <c r="FV239" s="116"/>
      <c r="FW239" s="116"/>
      <c r="FX239" s="116"/>
      <c r="FY239" s="116"/>
      <c r="FZ239" s="116"/>
      <c r="GA239" s="116"/>
      <c r="GB239" s="116"/>
      <c r="GC239" s="116"/>
      <c r="GD239" s="116"/>
      <c r="GE239" s="116"/>
      <c r="GF239" s="116"/>
      <c r="GG239" s="116"/>
      <c r="GH239" s="116"/>
      <c r="GI239" s="116"/>
      <c r="GJ239" s="116"/>
      <c r="GK239" s="116"/>
      <c r="GL239" s="116"/>
      <c r="GM239" s="116"/>
      <c r="GN239" s="116"/>
      <c r="GO239" s="116"/>
      <c r="GP239" s="116"/>
      <c r="GQ239" s="116"/>
      <c r="GR239" s="116"/>
      <c r="GS239" s="116"/>
      <c r="GT239" s="116"/>
      <c r="GU239" s="116"/>
      <c r="GV239" s="116"/>
      <c r="GW239" s="116"/>
      <c r="GX239" s="116"/>
      <c r="GY239" s="116"/>
      <c r="GZ239" s="116"/>
      <c r="HA239" s="116"/>
      <c r="HB239" s="116"/>
      <c r="HC239" s="116"/>
      <c r="HD239" s="116"/>
      <c r="HE239" s="116"/>
      <c r="HF239" s="116"/>
      <c r="HG239" s="116"/>
      <c r="HH239" s="116"/>
      <c r="HI239" s="116"/>
      <c r="HJ239" s="116"/>
      <c r="HK239" s="116"/>
      <c r="HL239" s="116"/>
      <c r="HM239" s="116"/>
      <c r="HN239" s="116"/>
      <c r="HO239" s="116"/>
      <c r="HP239" s="116"/>
    </row>
    <row r="240" spans="1:224" s="115" customFormat="1">
      <c r="A240" s="127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  <c r="EY240" s="116"/>
      <c r="EZ240" s="116"/>
      <c r="FA240" s="116"/>
      <c r="FB240" s="116"/>
      <c r="FC240" s="116"/>
      <c r="FD240" s="116"/>
      <c r="FE240" s="116"/>
      <c r="FF240" s="116"/>
      <c r="FG240" s="116"/>
      <c r="FH240" s="116"/>
      <c r="FI240" s="116"/>
      <c r="FJ240" s="116"/>
      <c r="FK240" s="116"/>
      <c r="FL240" s="116"/>
      <c r="FM240" s="116"/>
      <c r="FN240" s="116"/>
      <c r="FO240" s="116"/>
      <c r="FP240" s="116"/>
      <c r="FQ240" s="116"/>
      <c r="FR240" s="116"/>
      <c r="FS240" s="116"/>
      <c r="FT240" s="116"/>
      <c r="FU240" s="116"/>
      <c r="FV240" s="116"/>
      <c r="FW240" s="116"/>
      <c r="FX240" s="116"/>
      <c r="FY240" s="116"/>
      <c r="FZ240" s="116"/>
      <c r="GA240" s="116"/>
      <c r="GB240" s="116"/>
      <c r="GC240" s="116"/>
      <c r="GD240" s="116"/>
      <c r="GE240" s="116"/>
      <c r="GF240" s="116"/>
      <c r="GG240" s="116"/>
      <c r="GH240" s="116"/>
      <c r="GI240" s="116"/>
      <c r="GJ240" s="116"/>
      <c r="GK240" s="116"/>
      <c r="GL240" s="116"/>
      <c r="GM240" s="116"/>
      <c r="GN240" s="116"/>
      <c r="GO240" s="116"/>
      <c r="GP240" s="116"/>
      <c r="GQ240" s="116"/>
      <c r="GR240" s="116"/>
      <c r="GS240" s="116"/>
      <c r="GT240" s="116"/>
      <c r="GU240" s="116"/>
      <c r="GV240" s="116"/>
      <c r="GW240" s="116"/>
      <c r="GX240" s="116"/>
      <c r="GY240" s="116"/>
      <c r="GZ240" s="116"/>
      <c r="HA240" s="116"/>
      <c r="HB240" s="116"/>
      <c r="HC240" s="116"/>
      <c r="HD240" s="116"/>
      <c r="HE240" s="116"/>
      <c r="HF240" s="116"/>
      <c r="HG240" s="116"/>
      <c r="HH240" s="116"/>
      <c r="HI240" s="116"/>
      <c r="HJ240" s="116"/>
      <c r="HK240" s="116"/>
      <c r="HL240" s="116"/>
      <c r="HM240" s="116"/>
      <c r="HN240" s="116"/>
      <c r="HO240" s="116"/>
      <c r="HP240" s="116"/>
    </row>
    <row r="241" spans="1:224" s="115" customFormat="1">
      <c r="A241" s="127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  <c r="GM241" s="116"/>
      <c r="GN241" s="116"/>
      <c r="GO241" s="116"/>
      <c r="GP241" s="116"/>
      <c r="GQ241" s="116"/>
      <c r="GR241" s="116"/>
      <c r="GS241" s="116"/>
      <c r="GT241" s="116"/>
      <c r="GU241" s="116"/>
      <c r="GV241" s="116"/>
      <c r="GW241" s="116"/>
      <c r="GX241" s="116"/>
      <c r="GY241" s="116"/>
      <c r="GZ241" s="116"/>
      <c r="HA241" s="116"/>
      <c r="HB241" s="116"/>
      <c r="HC241" s="116"/>
      <c r="HD241" s="116"/>
      <c r="HE241" s="116"/>
      <c r="HF241" s="116"/>
      <c r="HG241" s="116"/>
      <c r="HH241" s="116"/>
      <c r="HI241" s="116"/>
      <c r="HJ241" s="116"/>
      <c r="HK241" s="116"/>
      <c r="HL241" s="116"/>
      <c r="HM241" s="116"/>
      <c r="HN241" s="116"/>
      <c r="HO241" s="116"/>
      <c r="HP241" s="116"/>
    </row>
    <row r="242" spans="1:224" s="115" customFormat="1">
      <c r="A242" s="127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6"/>
      <c r="DE242" s="116"/>
      <c r="DF242" s="116"/>
      <c r="DG242" s="116"/>
      <c r="DH242" s="116"/>
      <c r="DI242" s="116"/>
      <c r="DJ242" s="116"/>
      <c r="DK242" s="116"/>
      <c r="DL242" s="116"/>
      <c r="DM242" s="116"/>
      <c r="DN242" s="116"/>
      <c r="DO242" s="116"/>
      <c r="DP242" s="116"/>
      <c r="DQ242" s="116"/>
      <c r="DR242" s="116"/>
      <c r="DS242" s="116"/>
      <c r="DT242" s="116"/>
      <c r="DU242" s="116"/>
      <c r="DV242" s="116"/>
      <c r="DW242" s="116"/>
      <c r="DX242" s="116"/>
      <c r="DY242" s="116"/>
      <c r="DZ242" s="116"/>
      <c r="EA242" s="116"/>
      <c r="EB242" s="116"/>
      <c r="EC242" s="116"/>
      <c r="ED242" s="116"/>
      <c r="EE242" s="116"/>
      <c r="EF242" s="116"/>
      <c r="EG242" s="116"/>
      <c r="EH242" s="116"/>
      <c r="EI242" s="116"/>
      <c r="EJ242" s="116"/>
      <c r="EK242" s="116"/>
      <c r="EL242" s="116"/>
      <c r="EM242" s="116"/>
      <c r="EN242" s="116"/>
      <c r="EO242" s="116"/>
      <c r="EP242" s="116"/>
      <c r="EQ242" s="116"/>
      <c r="ER242" s="116"/>
      <c r="ES242" s="116"/>
      <c r="ET242" s="116"/>
      <c r="EU242" s="116"/>
      <c r="EV242" s="116"/>
      <c r="EW242" s="116"/>
      <c r="EX242" s="116"/>
      <c r="EY242" s="116"/>
      <c r="EZ242" s="116"/>
      <c r="FA242" s="116"/>
      <c r="FB242" s="116"/>
      <c r="FC242" s="116"/>
      <c r="FD242" s="116"/>
      <c r="FE242" s="116"/>
      <c r="FF242" s="116"/>
      <c r="FG242" s="116"/>
      <c r="FH242" s="116"/>
      <c r="FI242" s="116"/>
      <c r="FJ242" s="116"/>
      <c r="FK242" s="116"/>
      <c r="FL242" s="116"/>
      <c r="FM242" s="116"/>
      <c r="FN242" s="116"/>
      <c r="FO242" s="116"/>
      <c r="FP242" s="116"/>
      <c r="FQ242" s="116"/>
      <c r="FR242" s="116"/>
      <c r="FS242" s="116"/>
      <c r="FT242" s="116"/>
      <c r="FU242" s="116"/>
      <c r="FV242" s="116"/>
      <c r="FW242" s="116"/>
      <c r="FX242" s="116"/>
      <c r="FY242" s="116"/>
      <c r="FZ242" s="116"/>
      <c r="GA242" s="116"/>
      <c r="GB242" s="116"/>
      <c r="GC242" s="116"/>
      <c r="GD242" s="116"/>
      <c r="GE242" s="116"/>
      <c r="GF242" s="116"/>
      <c r="GG242" s="116"/>
      <c r="GH242" s="116"/>
      <c r="GI242" s="116"/>
      <c r="GJ242" s="116"/>
      <c r="GK242" s="116"/>
      <c r="GL242" s="116"/>
      <c r="GM242" s="116"/>
      <c r="GN242" s="116"/>
      <c r="GO242" s="116"/>
      <c r="GP242" s="116"/>
      <c r="GQ242" s="116"/>
      <c r="GR242" s="116"/>
      <c r="GS242" s="116"/>
      <c r="GT242" s="116"/>
      <c r="GU242" s="116"/>
      <c r="GV242" s="116"/>
      <c r="GW242" s="116"/>
      <c r="GX242" s="116"/>
      <c r="GY242" s="116"/>
      <c r="GZ242" s="116"/>
      <c r="HA242" s="116"/>
      <c r="HB242" s="116"/>
      <c r="HC242" s="116"/>
      <c r="HD242" s="116"/>
      <c r="HE242" s="116"/>
      <c r="HF242" s="116"/>
      <c r="HG242" s="116"/>
      <c r="HH242" s="116"/>
      <c r="HI242" s="116"/>
      <c r="HJ242" s="116"/>
      <c r="HK242" s="116"/>
      <c r="HL242" s="116"/>
      <c r="HM242" s="116"/>
      <c r="HN242" s="116"/>
      <c r="HO242" s="116"/>
      <c r="HP242" s="116"/>
    </row>
    <row r="243" spans="1:224" s="115" customFormat="1">
      <c r="A243" s="127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  <c r="EY243" s="116"/>
      <c r="EZ243" s="116"/>
      <c r="FA243" s="116"/>
      <c r="FB243" s="116"/>
      <c r="FC243" s="116"/>
      <c r="FD243" s="116"/>
      <c r="FE243" s="116"/>
      <c r="FF243" s="116"/>
      <c r="FG243" s="116"/>
      <c r="FH243" s="116"/>
      <c r="FI243" s="116"/>
      <c r="FJ243" s="116"/>
      <c r="FK243" s="116"/>
      <c r="FL243" s="116"/>
      <c r="FM243" s="116"/>
      <c r="FN243" s="116"/>
      <c r="FO243" s="116"/>
      <c r="FP243" s="116"/>
      <c r="FQ243" s="116"/>
      <c r="FR243" s="116"/>
      <c r="FS243" s="116"/>
      <c r="FT243" s="116"/>
      <c r="FU243" s="116"/>
      <c r="FV243" s="116"/>
      <c r="FW243" s="116"/>
      <c r="FX243" s="116"/>
      <c r="FY243" s="116"/>
      <c r="FZ243" s="116"/>
      <c r="GA243" s="116"/>
      <c r="GB243" s="116"/>
      <c r="GC243" s="116"/>
      <c r="GD243" s="116"/>
      <c r="GE243" s="116"/>
      <c r="GF243" s="116"/>
      <c r="GG243" s="116"/>
      <c r="GH243" s="116"/>
      <c r="GI243" s="116"/>
      <c r="GJ243" s="116"/>
      <c r="GK243" s="116"/>
      <c r="GL243" s="116"/>
      <c r="GM243" s="116"/>
      <c r="GN243" s="116"/>
      <c r="GO243" s="116"/>
      <c r="GP243" s="116"/>
      <c r="GQ243" s="116"/>
      <c r="GR243" s="116"/>
      <c r="GS243" s="116"/>
      <c r="GT243" s="116"/>
      <c r="GU243" s="116"/>
      <c r="GV243" s="116"/>
      <c r="GW243" s="116"/>
      <c r="GX243" s="116"/>
      <c r="GY243" s="116"/>
      <c r="GZ243" s="116"/>
      <c r="HA243" s="116"/>
      <c r="HB243" s="116"/>
      <c r="HC243" s="116"/>
      <c r="HD243" s="116"/>
      <c r="HE243" s="116"/>
      <c r="HF243" s="116"/>
      <c r="HG243" s="116"/>
      <c r="HH243" s="116"/>
      <c r="HI243" s="116"/>
      <c r="HJ243" s="116"/>
      <c r="HK243" s="116"/>
      <c r="HL243" s="116"/>
      <c r="HM243" s="116"/>
      <c r="HN243" s="116"/>
      <c r="HO243" s="116"/>
      <c r="HP243" s="116"/>
    </row>
    <row r="244" spans="1:224" s="115" customFormat="1">
      <c r="A244" s="127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6"/>
      <c r="DE244" s="116"/>
      <c r="DF244" s="116"/>
      <c r="DG244" s="116"/>
      <c r="DH244" s="116"/>
      <c r="DI244" s="116"/>
      <c r="DJ244" s="116"/>
      <c r="DK244" s="116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  <c r="EC244" s="116"/>
      <c r="ED244" s="116"/>
      <c r="EE244" s="116"/>
      <c r="EF244" s="116"/>
      <c r="EG244" s="116"/>
      <c r="EH244" s="116"/>
      <c r="EI244" s="116"/>
      <c r="EJ244" s="116"/>
      <c r="EK244" s="116"/>
      <c r="EL244" s="116"/>
      <c r="EM244" s="116"/>
      <c r="EN244" s="116"/>
      <c r="EO244" s="116"/>
      <c r="EP244" s="116"/>
      <c r="EQ244" s="116"/>
      <c r="ER244" s="116"/>
      <c r="ES244" s="116"/>
      <c r="ET244" s="116"/>
      <c r="EU244" s="116"/>
      <c r="EV244" s="116"/>
      <c r="EW244" s="116"/>
      <c r="EX244" s="116"/>
      <c r="EY244" s="116"/>
      <c r="EZ244" s="116"/>
      <c r="FA244" s="116"/>
      <c r="FB244" s="116"/>
      <c r="FC244" s="116"/>
      <c r="FD244" s="116"/>
      <c r="FE244" s="116"/>
      <c r="FF244" s="116"/>
      <c r="FG244" s="116"/>
      <c r="FH244" s="116"/>
      <c r="FI244" s="116"/>
      <c r="FJ244" s="116"/>
      <c r="FK244" s="116"/>
      <c r="FL244" s="116"/>
      <c r="FM244" s="116"/>
      <c r="FN244" s="116"/>
      <c r="FO244" s="116"/>
      <c r="FP244" s="116"/>
      <c r="FQ244" s="116"/>
      <c r="FR244" s="116"/>
      <c r="FS244" s="116"/>
      <c r="FT244" s="116"/>
      <c r="FU244" s="116"/>
      <c r="FV244" s="116"/>
      <c r="FW244" s="116"/>
      <c r="FX244" s="116"/>
      <c r="FY244" s="116"/>
      <c r="FZ244" s="116"/>
      <c r="GA244" s="116"/>
      <c r="GB244" s="116"/>
      <c r="GC244" s="116"/>
      <c r="GD244" s="116"/>
      <c r="GE244" s="116"/>
      <c r="GF244" s="116"/>
      <c r="GG244" s="116"/>
      <c r="GH244" s="116"/>
      <c r="GI244" s="116"/>
      <c r="GJ244" s="116"/>
      <c r="GK244" s="116"/>
      <c r="GL244" s="116"/>
      <c r="GM244" s="116"/>
      <c r="GN244" s="116"/>
      <c r="GO244" s="116"/>
      <c r="GP244" s="116"/>
      <c r="GQ244" s="116"/>
      <c r="GR244" s="116"/>
      <c r="GS244" s="116"/>
      <c r="GT244" s="116"/>
      <c r="GU244" s="116"/>
      <c r="GV244" s="116"/>
      <c r="GW244" s="116"/>
      <c r="GX244" s="116"/>
      <c r="GY244" s="116"/>
      <c r="GZ244" s="116"/>
      <c r="HA244" s="116"/>
      <c r="HB244" s="116"/>
      <c r="HC244" s="116"/>
      <c r="HD244" s="116"/>
      <c r="HE244" s="116"/>
      <c r="HF244" s="116"/>
      <c r="HG244" s="116"/>
      <c r="HH244" s="116"/>
      <c r="HI244" s="116"/>
      <c r="HJ244" s="116"/>
      <c r="HK244" s="116"/>
      <c r="HL244" s="116"/>
      <c r="HM244" s="116"/>
      <c r="HN244" s="116"/>
      <c r="HO244" s="116"/>
      <c r="HP244" s="116"/>
    </row>
    <row r="245" spans="1:224" s="115" customFormat="1">
      <c r="A245" s="127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  <c r="EY245" s="116"/>
      <c r="EZ245" s="116"/>
      <c r="FA245" s="116"/>
      <c r="FB245" s="116"/>
      <c r="FC245" s="116"/>
      <c r="FD245" s="116"/>
      <c r="FE245" s="116"/>
      <c r="FF245" s="116"/>
      <c r="FG245" s="116"/>
      <c r="FH245" s="116"/>
      <c r="FI245" s="116"/>
      <c r="FJ245" s="116"/>
      <c r="FK245" s="116"/>
      <c r="FL245" s="116"/>
      <c r="FM245" s="116"/>
      <c r="FN245" s="116"/>
      <c r="FO245" s="116"/>
      <c r="FP245" s="116"/>
      <c r="FQ245" s="116"/>
      <c r="FR245" s="116"/>
      <c r="FS245" s="116"/>
      <c r="FT245" s="116"/>
      <c r="FU245" s="116"/>
      <c r="FV245" s="116"/>
      <c r="FW245" s="116"/>
      <c r="FX245" s="116"/>
      <c r="FY245" s="116"/>
      <c r="FZ245" s="116"/>
      <c r="GA245" s="116"/>
      <c r="GB245" s="116"/>
      <c r="GC245" s="116"/>
      <c r="GD245" s="116"/>
      <c r="GE245" s="116"/>
      <c r="GF245" s="116"/>
      <c r="GG245" s="116"/>
      <c r="GH245" s="116"/>
      <c r="GI245" s="116"/>
      <c r="GJ245" s="116"/>
      <c r="GK245" s="116"/>
      <c r="GL245" s="116"/>
      <c r="GM245" s="116"/>
      <c r="GN245" s="116"/>
      <c r="GO245" s="116"/>
      <c r="GP245" s="116"/>
      <c r="GQ245" s="116"/>
      <c r="GR245" s="116"/>
      <c r="GS245" s="116"/>
      <c r="GT245" s="116"/>
      <c r="GU245" s="116"/>
      <c r="GV245" s="116"/>
      <c r="GW245" s="116"/>
      <c r="GX245" s="116"/>
      <c r="GY245" s="116"/>
      <c r="GZ245" s="116"/>
      <c r="HA245" s="116"/>
      <c r="HB245" s="116"/>
      <c r="HC245" s="116"/>
      <c r="HD245" s="116"/>
      <c r="HE245" s="116"/>
      <c r="HF245" s="116"/>
      <c r="HG245" s="116"/>
      <c r="HH245" s="116"/>
      <c r="HI245" s="116"/>
      <c r="HJ245" s="116"/>
      <c r="HK245" s="116"/>
      <c r="HL245" s="116"/>
      <c r="HM245" s="116"/>
      <c r="HN245" s="116"/>
      <c r="HO245" s="116"/>
      <c r="HP245" s="116"/>
    </row>
    <row r="246" spans="1:224" s="115" customFormat="1">
      <c r="A246" s="127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/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16"/>
      <c r="EY246" s="116"/>
      <c r="EZ246" s="116"/>
      <c r="FA246" s="116"/>
      <c r="FB246" s="116"/>
      <c r="FC246" s="116"/>
      <c r="FD246" s="116"/>
      <c r="FE246" s="116"/>
      <c r="FF246" s="116"/>
      <c r="FG246" s="116"/>
      <c r="FH246" s="116"/>
      <c r="FI246" s="116"/>
      <c r="FJ246" s="116"/>
      <c r="FK246" s="116"/>
      <c r="FL246" s="116"/>
      <c r="FM246" s="116"/>
      <c r="FN246" s="116"/>
      <c r="FO246" s="116"/>
      <c r="FP246" s="116"/>
      <c r="FQ246" s="116"/>
      <c r="FR246" s="116"/>
      <c r="FS246" s="116"/>
      <c r="FT246" s="116"/>
      <c r="FU246" s="116"/>
      <c r="FV246" s="116"/>
      <c r="FW246" s="116"/>
      <c r="FX246" s="116"/>
      <c r="FY246" s="116"/>
      <c r="FZ246" s="116"/>
      <c r="GA246" s="116"/>
      <c r="GB246" s="116"/>
      <c r="GC246" s="116"/>
      <c r="GD246" s="116"/>
      <c r="GE246" s="116"/>
      <c r="GF246" s="116"/>
      <c r="GG246" s="116"/>
      <c r="GH246" s="116"/>
      <c r="GI246" s="116"/>
      <c r="GJ246" s="116"/>
      <c r="GK246" s="116"/>
      <c r="GL246" s="116"/>
      <c r="GM246" s="116"/>
      <c r="GN246" s="116"/>
      <c r="GO246" s="116"/>
      <c r="GP246" s="116"/>
      <c r="GQ246" s="116"/>
      <c r="GR246" s="116"/>
      <c r="GS246" s="116"/>
      <c r="GT246" s="116"/>
      <c r="GU246" s="116"/>
      <c r="GV246" s="116"/>
      <c r="GW246" s="116"/>
      <c r="GX246" s="116"/>
      <c r="GY246" s="116"/>
      <c r="GZ246" s="116"/>
      <c r="HA246" s="116"/>
      <c r="HB246" s="116"/>
      <c r="HC246" s="116"/>
      <c r="HD246" s="116"/>
      <c r="HE246" s="116"/>
      <c r="HF246" s="116"/>
      <c r="HG246" s="116"/>
      <c r="HH246" s="116"/>
      <c r="HI246" s="116"/>
      <c r="HJ246" s="116"/>
      <c r="HK246" s="116"/>
      <c r="HL246" s="116"/>
      <c r="HM246" s="116"/>
      <c r="HN246" s="116"/>
      <c r="HO246" s="116"/>
      <c r="HP246" s="116"/>
    </row>
    <row r="247" spans="1:224" s="115" customFormat="1">
      <c r="A247" s="127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  <c r="DI247" s="116"/>
      <c r="DJ247" s="116"/>
      <c r="DK247" s="116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  <c r="EC247" s="116"/>
      <c r="ED247" s="116"/>
      <c r="EE247" s="116"/>
      <c r="EF247" s="116"/>
      <c r="EG247" s="116"/>
      <c r="EH247" s="116"/>
      <c r="EI247" s="116"/>
      <c r="EJ247" s="116"/>
      <c r="EK247" s="116"/>
      <c r="EL247" s="116"/>
      <c r="EM247" s="116"/>
      <c r="EN247" s="116"/>
      <c r="EO247" s="116"/>
      <c r="EP247" s="116"/>
      <c r="EQ247" s="116"/>
      <c r="ER247" s="116"/>
      <c r="ES247" s="116"/>
      <c r="ET247" s="116"/>
      <c r="EU247" s="116"/>
      <c r="EV247" s="116"/>
      <c r="EW247" s="116"/>
      <c r="EX247" s="116"/>
      <c r="EY247" s="116"/>
      <c r="EZ247" s="116"/>
      <c r="FA247" s="116"/>
      <c r="FB247" s="116"/>
      <c r="FC247" s="116"/>
      <c r="FD247" s="116"/>
      <c r="FE247" s="116"/>
      <c r="FF247" s="116"/>
      <c r="FG247" s="116"/>
      <c r="FH247" s="116"/>
      <c r="FI247" s="116"/>
      <c r="FJ247" s="116"/>
      <c r="FK247" s="116"/>
      <c r="FL247" s="116"/>
      <c r="FM247" s="116"/>
      <c r="FN247" s="116"/>
      <c r="FO247" s="116"/>
      <c r="FP247" s="116"/>
      <c r="FQ247" s="116"/>
      <c r="FR247" s="116"/>
      <c r="FS247" s="116"/>
      <c r="FT247" s="116"/>
      <c r="FU247" s="116"/>
      <c r="FV247" s="116"/>
      <c r="FW247" s="116"/>
      <c r="FX247" s="116"/>
      <c r="FY247" s="116"/>
      <c r="FZ247" s="116"/>
      <c r="GA247" s="116"/>
      <c r="GB247" s="116"/>
      <c r="GC247" s="116"/>
      <c r="GD247" s="116"/>
      <c r="GE247" s="116"/>
      <c r="GF247" s="116"/>
      <c r="GG247" s="116"/>
      <c r="GH247" s="116"/>
      <c r="GI247" s="116"/>
      <c r="GJ247" s="116"/>
      <c r="GK247" s="116"/>
      <c r="GL247" s="116"/>
      <c r="GM247" s="116"/>
      <c r="GN247" s="116"/>
      <c r="GO247" s="116"/>
      <c r="GP247" s="116"/>
      <c r="GQ247" s="116"/>
      <c r="GR247" s="116"/>
      <c r="GS247" s="116"/>
      <c r="GT247" s="116"/>
      <c r="GU247" s="116"/>
      <c r="GV247" s="116"/>
      <c r="GW247" s="116"/>
      <c r="GX247" s="116"/>
      <c r="GY247" s="116"/>
      <c r="GZ247" s="116"/>
      <c r="HA247" s="116"/>
      <c r="HB247" s="116"/>
      <c r="HC247" s="116"/>
      <c r="HD247" s="116"/>
      <c r="HE247" s="116"/>
      <c r="HF247" s="116"/>
      <c r="HG247" s="116"/>
      <c r="HH247" s="116"/>
      <c r="HI247" s="116"/>
      <c r="HJ247" s="116"/>
      <c r="HK247" s="116"/>
      <c r="HL247" s="116"/>
      <c r="HM247" s="116"/>
      <c r="HN247" s="116"/>
      <c r="HO247" s="116"/>
      <c r="HP247" s="116"/>
    </row>
    <row r="248" spans="1:224" s="115" customFormat="1">
      <c r="A248" s="127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  <c r="EY248" s="116"/>
      <c r="EZ248" s="116"/>
      <c r="FA248" s="116"/>
      <c r="FB248" s="116"/>
      <c r="FC248" s="116"/>
      <c r="FD248" s="116"/>
      <c r="FE248" s="116"/>
      <c r="FF248" s="116"/>
      <c r="FG248" s="116"/>
      <c r="FH248" s="116"/>
      <c r="FI248" s="116"/>
      <c r="FJ248" s="116"/>
      <c r="FK248" s="116"/>
      <c r="FL248" s="116"/>
      <c r="FM248" s="116"/>
      <c r="FN248" s="116"/>
      <c r="FO248" s="116"/>
      <c r="FP248" s="116"/>
      <c r="FQ248" s="116"/>
      <c r="FR248" s="116"/>
      <c r="FS248" s="116"/>
      <c r="FT248" s="116"/>
      <c r="FU248" s="116"/>
      <c r="FV248" s="116"/>
      <c r="FW248" s="116"/>
      <c r="FX248" s="116"/>
      <c r="FY248" s="116"/>
      <c r="FZ248" s="116"/>
      <c r="GA248" s="116"/>
      <c r="GB248" s="116"/>
      <c r="GC248" s="116"/>
      <c r="GD248" s="116"/>
      <c r="GE248" s="116"/>
      <c r="GF248" s="116"/>
      <c r="GG248" s="116"/>
      <c r="GH248" s="116"/>
      <c r="GI248" s="116"/>
      <c r="GJ248" s="116"/>
      <c r="GK248" s="116"/>
      <c r="GL248" s="116"/>
      <c r="GM248" s="116"/>
      <c r="GN248" s="116"/>
      <c r="GO248" s="116"/>
      <c r="GP248" s="116"/>
      <c r="GQ248" s="116"/>
      <c r="GR248" s="116"/>
      <c r="GS248" s="116"/>
      <c r="GT248" s="116"/>
      <c r="GU248" s="116"/>
      <c r="GV248" s="116"/>
      <c r="GW248" s="116"/>
      <c r="GX248" s="116"/>
      <c r="GY248" s="116"/>
      <c r="GZ248" s="116"/>
      <c r="HA248" s="116"/>
      <c r="HB248" s="116"/>
      <c r="HC248" s="116"/>
      <c r="HD248" s="116"/>
      <c r="HE248" s="116"/>
      <c r="HF248" s="116"/>
      <c r="HG248" s="116"/>
      <c r="HH248" s="116"/>
      <c r="HI248" s="116"/>
      <c r="HJ248" s="116"/>
      <c r="HK248" s="116"/>
      <c r="HL248" s="116"/>
      <c r="HM248" s="116"/>
      <c r="HN248" s="116"/>
      <c r="HO248" s="116"/>
      <c r="HP248" s="116"/>
    </row>
    <row r="249" spans="1:224" s="115" customFormat="1">
      <c r="A249" s="127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6"/>
      <c r="DE249" s="116"/>
      <c r="DF249" s="116"/>
      <c r="DG249" s="116"/>
      <c r="DH249" s="116"/>
      <c r="DI249" s="116"/>
      <c r="DJ249" s="116"/>
      <c r="DK249" s="116"/>
      <c r="DL249" s="116"/>
      <c r="DM249" s="116"/>
      <c r="DN249" s="116"/>
      <c r="DO249" s="116"/>
      <c r="DP249" s="116"/>
      <c r="DQ249" s="116"/>
      <c r="DR249" s="116"/>
      <c r="DS249" s="116"/>
      <c r="DT249" s="116"/>
      <c r="DU249" s="116"/>
      <c r="DV249" s="116"/>
      <c r="DW249" s="116"/>
      <c r="DX249" s="116"/>
      <c r="DY249" s="116"/>
      <c r="DZ249" s="116"/>
      <c r="EA249" s="116"/>
      <c r="EB249" s="116"/>
      <c r="EC249" s="116"/>
      <c r="ED249" s="116"/>
      <c r="EE249" s="116"/>
      <c r="EF249" s="116"/>
      <c r="EG249" s="116"/>
      <c r="EH249" s="116"/>
      <c r="EI249" s="116"/>
      <c r="EJ249" s="116"/>
      <c r="EK249" s="116"/>
      <c r="EL249" s="116"/>
      <c r="EM249" s="116"/>
      <c r="EN249" s="116"/>
      <c r="EO249" s="116"/>
      <c r="EP249" s="116"/>
      <c r="EQ249" s="116"/>
      <c r="ER249" s="116"/>
      <c r="ES249" s="116"/>
      <c r="ET249" s="116"/>
      <c r="EU249" s="116"/>
      <c r="EV249" s="116"/>
      <c r="EW249" s="116"/>
      <c r="EX249" s="116"/>
      <c r="EY249" s="116"/>
      <c r="EZ249" s="116"/>
      <c r="FA249" s="116"/>
      <c r="FB249" s="116"/>
      <c r="FC249" s="116"/>
      <c r="FD249" s="116"/>
      <c r="FE249" s="116"/>
      <c r="FF249" s="116"/>
      <c r="FG249" s="116"/>
      <c r="FH249" s="116"/>
      <c r="FI249" s="116"/>
      <c r="FJ249" s="116"/>
      <c r="FK249" s="116"/>
      <c r="FL249" s="116"/>
      <c r="FM249" s="116"/>
      <c r="FN249" s="116"/>
      <c r="FO249" s="116"/>
      <c r="FP249" s="116"/>
      <c r="FQ249" s="116"/>
      <c r="FR249" s="116"/>
      <c r="FS249" s="116"/>
      <c r="FT249" s="116"/>
      <c r="FU249" s="116"/>
      <c r="FV249" s="116"/>
      <c r="FW249" s="116"/>
      <c r="FX249" s="116"/>
      <c r="FY249" s="116"/>
      <c r="FZ249" s="116"/>
      <c r="GA249" s="116"/>
      <c r="GB249" s="116"/>
      <c r="GC249" s="116"/>
      <c r="GD249" s="116"/>
      <c r="GE249" s="116"/>
      <c r="GF249" s="116"/>
      <c r="GG249" s="116"/>
      <c r="GH249" s="116"/>
      <c r="GI249" s="116"/>
      <c r="GJ249" s="116"/>
      <c r="GK249" s="116"/>
      <c r="GL249" s="116"/>
      <c r="GM249" s="116"/>
      <c r="GN249" s="116"/>
      <c r="GO249" s="116"/>
      <c r="GP249" s="116"/>
      <c r="GQ249" s="116"/>
      <c r="GR249" s="116"/>
      <c r="GS249" s="116"/>
      <c r="GT249" s="116"/>
      <c r="GU249" s="116"/>
      <c r="GV249" s="116"/>
      <c r="GW249" s="116"/>
      <c r="GX249" s="116"/>
      <c r="GY249" s="116"/>
      <c r="GZ249" s="116"/>
      <c r="HA249" s="116"/>
      <c r="HB249" s="116"/>
      <c r="HC249" s="116"/>
      <c r="HD249" s="116"/>
      <c r="HE249" s="116"/>
      <c r="HF249" s="116"/>
      <c r="HG249" s="116"/>
      <c r="HH249" s="116"/>
      <c r="HI249" s="116"/>
      <c r="HJ249" s="116"/>
      <c r="HK249" s="116"/>
      <c r="HL249" s="116"/>
      <c r="HM249" s="116"/>
      <c r="HN249" s="116"/>
      <c r="HO249" s="116"/>
      <c r="HP249" s="116"/>
    </row>
    <row r="250" spans="1:224" s="115" customFormat="1">
      <c r="A250" s="127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116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  <c r="EC250" s="116"/>
      <c r="ED250" s="116"/>
      <c r="EE250" s="116"/>
      <c r="EF250" s="116"/>
      <c r="EG250" s="116"/>
      <c r="EH250" s="116"/>
      <c r="EI250" s="116"/>
      <c r="EJ250" s="116"/>
      <c r="EK250" s="116"/>
      <c r="EL250" s="116"/>
      <c r="EM250" s="116"/>
      <c r="EN250" s="116"/>
      <c r="EO250" s="116"/>
      <c r="EP250" s="116"/>
      <c r="EQ250" s="116"/>
      <c r="ER250" s="116"/>
      <c r="ES250" s="116"/>
      <c r="ET250" s="116"/>
      <c r="EU250" s="116"/>
      <c r="EV250" s="116"/>
      <c r="EW250" s="116"/>
      <c r="EX250" s="116"/>
      <c r="EY250" s="116"/>
      <c r="EZ250" s="116"/>
      <c r="FA250" s="116"/>
      <c r="FB250" s="116"/>
      <c r="FC250" s="116"/>
      <c r="FD250" s="116"/>
      <c r="FE250" s="116"/>
      <c r="FF250" s="116"/>
      <c r="FG250" s="116"/>
      <c r="FH250" s="116"/>
      <c r="FI250" s="116"/>
      <c r="FJ250" s="116"/>
      <c r="FK250" s="116"/>
      <c r="FL250" s="116"/>
      <c r="FM250" s="116"/>
      <c r="FN250" s="116"/>
      <c r="FO250" s="116"/>
      <c r="FP250" s="116"/>
      <c r="FQ250" s="116"/>
      <c r="FR250" s="116"/>
      <c r="FS250" s="116"/>
      <c r="FT250" s="116"/>
      <c r="FU250" s="116"/>
      <c r="FV250" s="116"/>
      <c r="FW250" s="116"/>
      <c r="FX250" s="116"/>
      <c r="FY250" s="116"/>
      <c r="FZ250" s="116"/>
      <c r="GA250" s="116"/>
      <c r="GB250" s="116"/>
      <c r="GC250" s="116"/>
      <c r="GD250" s="116"/>
      <c r="GE250" s="116"/>
      <c r="GF250" s="116"/>
      <c r="GG250" s="116"/>
      <c r="GH250" s="116"/>
      <c r="GI250" s="116"/>
      <c r="GJ250" s="116"/>
      <c r="GK250" s="116"/>
      <c r="GL250" s="116"/>
      <c r="GM250" s="116"/>
      <c r="GN250" s="116"/>
      <c r="GO250" s="116"/>
      <c r="GP250" s="116"/>
      <c r="GQ250" s="116"/>
      <c r="GR250" s="116"/>
      <c r="GS250" s="116"/>
      <c r="GT250" s="116"/>
      <c r="GU250" s="116"/>
      <c r="GV250" s="116"/>
      <c r="GW250" s="116"/>
      <c r="GX250" s="116"/>
      <c r="GY250" s="116"/>
      <c r="GZ250" s="116"/>
      <c r="HA250" s="116"/>
      <c r="HB250" s="116"/>
      <c r="HC250" s="116"/>
      <c r="HD250" s="116"/>
      <c r="HE250" s="116"/>
      <c r="HF250" s="116"/>
      <c r="HG250" s="116"/>
      <c r="HH250" s="116"/>
      <c r="HI250" s="116"/>
      <c r="HJ250" s="116"/>
      <c r="HK250" s="116"/>
      <c r="HL250" s="116"/>
      <c r="HM250" s="116"/>
      <c r="HN250" s="116"/>
      <c r="HO250" s="116"/>
      <c r="HP250" s="116"/>
    </row>
    <row r="251" spans="1:224" s="115" customFormat="1">
      <c r="A251" s="127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  <c r="DI251" s="116"/>
      <c r="DJ251" s="116"/>
      <c r="DK251" s="116"/>
      <c r="DL251" s="116"/>
      <c r="DM251" s="116"/>
      <c r="DN251" s="116"/>
      <c r="DO251" s="116"/>
      <c r="DP251" s="116"/>
      <c r="DQ251" s="116"/>
      <c r="DR251" s="116"/>
      <c r="DS251" s="116"/>
      <c r="DT251" s="116"/>
      <c r="DU251" s="116"/>
      <c r="DV251" s="116"/>
      <c r="DW251" s="116"/>
      <c r="DX251" s="116"/>
      <c r="DY251" s="116"/>
      <c r="DZ251" s="116"/>
      <c r="EA251" s="116"/>
      <c r="EB251" s="116"/>
      <c r="EC251" s="116"/>
      <c r="ED251" s="116"/>
      <c r="EE251" s="116"/>
      <c r="EF251" s="116"/>
      <c r="EG251" s="116"/>
      <c r="EH251" s="116"/>
      <c r="EI251" s="116"/>
      <c r="EJ251" s="116"/>
      <c r="EK251" s="116"/>
      <c r="EL251" s="116"/>
      <c r="EM251" s="116"/>
      <c r="EN251" s="116"/>
      <c r="EO251" s="116"/>
      <c r="EP251" s="116"/>
      <c r="EQ251" s="116"/>
      <c r="ER251" s="116"/>
      <c r="ES251" s="116"/>
      <c r="ET251" s="116"/>
      <c r="EU251" s="116"/>
      <c r="EV251" s="116"/>
      <c r="EW251" s="116"/>
      <c r="EX251" s="116"/>
      <c r="EY251" s="116"/>
      <c r="EZ251" s="116"/>
      <c r="FA251" s="116"/>
      <c r="FB251" s="116"/>
      <c r="FC251" s="116"/>
      <c r="FD251" s="116"/>
      <c r="FE251" s="116"/>
      <c r="FF251" s="116"/>
      <c r="FG251" s="116"/>
      <c r="FH251" s="116"/>
      <c r="FI251" s="116"/>
      <c r="FJ251" s="116"/>
      <c r="FK251" s="116"/>
      <c r="FL251" s="116"/>
      <c r="FM251" s="116"/>
      <c r="FN251" s="116"/>
      <c r="FO251" s="116"/>
      <c r="FP251" s="116"/>
      <c r="FQ251" s="116"/>
      <c r="FR251" s="116"/>
      <c r="FS251" s="116"/>
      <c r="FT251" s="116"/>
      <c r="FU251" s="116"/>
      <c r="FV251" s="116"/>
      <c r="FW251" s="116"/>
      <c r="FX251" s="116"/>
      <c r="FY251" s="116"/>
      <c r="FZ251" s="116"/>
      <c r="GA251" s="116"/>
      <c r="GB251" s="116"/>
      <c r="GC251" s="116"/>
      <c r="GD251" s="116"/>
      <c r="GE251" s="116"/>
      <c r="GF251" s="116"/>
      <c r="GG251" s="116"/>
      <c r="GH251" s="116"/>
      <c r="GI251" s="116"/>
      <c r="GJ251" s="116"/>
      <c r="GK251" s="116"/>
      <c r="GL251" s="116"/>
      <c r="GM251" s="116"/>
      <c r="GN251" s="116"/>
      <c r="GO251" s="116"/>
      <c r="GP251" s="116"/>
      <c r="GQ251" s="116"/>
      <c r="GR251" s="116"/>
      <c r="GS251" s="116"/>
      <c r="GT251" s="116"/>
      <c r="GU251" s="116"/>
      <c r="GV251" s="116"/>
      <c r="GW251" s="116"/>
      <c r="GX251" s="116"/>
      <c r="GY251" s="116"/>
      <c r="GZ251" s="116"/>
      <c r="HA251" s="116"/>
      <c r="HB251" s="116"/>
      <c r="HC251" s="116"/>
      <c r="HD251" s="116"/>
      <c r="HE251" s="116"/>
      <c r="HF251" s="116"/>
      <c r="HG251" s="116"/>
      <c r="HH251" s="116"/>
      <c r="HI251" s="116"/>
      <c r="HJ251" s="116"/>
      <c r="HK251" s="116"/>
      <c r="HL251" s="116"/>
      <c r="HM251" s="116"/>
      <c r="HN251" s="116"/>
      <c r="HO251" s="116"/>
      <c r="HP251" s="116"/>
    </row>
    <row r="252" spans="1:224" s="115" customFormat="1">
      <c r="A252" s="127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116"/>
      <c r="GM252" s="116"/>
      <c r="GN252" s="116"/>
      <c r="GO252" s="116"/>
      <c r="GP252" s="116"/>
      <c r="GQ252" s="116"/>
      <c r="GR252" s="116"/>
      <c r="GS252" s="116"/>
      <c r="GT252" s="116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116"/>
      <c r="HI252" s="116"/>
      <c r="HJ252" s="116"/>
      <c r="HK252" s="116"/>
      <c r="HL252" s="116"/>
      <c r="HM252" s="116"/>
      <c r="HN252" s="116"/>
      <c r="HO252" s="116"/>
      <c r="HP252" s="116"/>
    </row>
    <row r="253" spans="1:224" s="115" customFormat="1">
      <c r="A253" s="127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  <c r="EC253" s="116"/>
      <c r="ED253" s="116"/>
      <c r="EE253" s="116"/>
      <c r="EF253" s="116"/>
      <c r="EG253" s="116"/>
      <c r="EH253" s="116"/>
      <c r="EI253" s="116"/>
      <c r="EJ253" s="116"/>
      <c r="EK253" s="116"/>
      <c r="EL253" s="116"/>
      <c r="EM253" s="116"/>
      <c r="EN253" s="116"/>
      <c r="EO253" s="116"/>
      <c r="EP253" s="116"/>
      <c r="EQ253" s="116"/>
      <c r="ER253" s="116"/>
      <c r="ES253" s="116"/>
      <c r="ET253" s="116"/>
      <c r="EU253" s="116"/>
      <c r="EV253" s="116"/>
      <c r="EW253" s="116"/>
      <c r="EX253" s="116"/>
      <c r="EY253" s="116"/>
      <c r="EZ253" s="116"/>
      <c r="FA253" s="116"/>
      <c r="FB253" s="116"/>
      <c r="FC253" s="116"/>
      <c r="FD253" s="116"/>
      <c r="FE253" s="116"/>
      <c r="FF253" s="116"/>
      <c r="FG253" s="116"/>
      <c r="FH253" s="116"/>
      <c r="FI253" s="116"/>
      <c r="FJ253" s="116"/>
      <c r="FK253" s="116"/>
      <c r="FL253" s="116"/>
      <c r="FM253" s="116"/>
      <c r="FN253" s="116"/>
      <c r="FO253" s="116"/>
      <c r="FP253" s="116"/>
      <c r="FQ253" s="116"/>
      <c r="FR253" s="116"/>
      <c r="FS253" s="116"/>
      <c r="FT253" s="116"/>
      <c r="FU253" s="116"/>
      <c r="FV253" s="116"/>
      <c r="FW253" s="116"/>
      <c r="FX253" s="116"/>
      <c r="FY253" s="116"/>
      <c r="FZ253" s="116"/>
      <c r="GA253" s="116"/>
      <c r="GB253" s="116"/>
      <c r="GC253" s="116"/>
      <c r="GD253" s="116"/>
      <c r="GE253" s="116"/>
      <c r="GF253" s="116"/>
      <c r="GG253" s="116"/>
      <c r="GH253" s="116"/>
      <c r="GI253" s="116"/>
      <c r="GJ253" s="116"/>
      <c r="GK253" s="116"/>
      <c r="GL253" s="116"/>
      <c r="GM253" s="116"/>
      <c r="GN253" s="116"/>
      <c r="GO253" s="116"/>
      <c r="GP253" s="116"/>
      <c r="GQ253" s="116"/>
      <c r="GR253" s="116"/>
      <c r="GS253" s="116"/>
      <c r="GT253" s="116"/>
      <c r="GU253" s="116"/>
      <c r="GV253" s="116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116"/>
      <c r="HI253" s="116"/>
      <c r="HJ253" s="116"/>
      <c r="HK253" s="116"/>
      <c r="HL253" s="116"/>
      <c r="HM253" s="116"/>
      <c r="HN253" s="116"/>
      <c r="HO253" s="116"/>
      <c r="HP253" s="116"/>
    </row>
    <row r="254" spans="1:224" s="115" customFormat="1">
      <c r="A254" s="127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6"/>
      <c r="DE254" s="116"/>
      <c r="DF254" s="116"/>
      <c r="DG254" s="116"/>
      <c r="DH254" s="116"/>
      <c r="DI254" s="116"/>
      <c r="DJ254" s="116"/>
      <c r="DK254" s="116"/>
      <c r="DL254" s="116"/>
      <c r="DM254" s="116"/>
      <c r="DN254" s="116"/>
      <c r="DO254" s="116"/>
      <c r="DP254" s="116"/>
      <c r="DQ254" s="116"/>
      <c r="DR254" s="116"/>
      <c r="DS254" s="116"/>
      <c r="DT254" s="116"/>
      <c r="DU254" s="116"/>
      <c r="DV254" s="116"/>
      <c r="DW254" s="116"/>
      <c r="DX254" s="116"/>
      <c r="DY254" s="116"/>
      <c r="DZ254" s="116"/>
      <c r="EA254" s="116"/>
      <c r="EB254" s="116"/>
      <c r="EC254" s="116"/>
      <c r="ED254" s="116"/>
      <c r="EE254" s="116"/>
      <c r="EF254" s="116"/>
      <c r="EG254" s="116"/>
      <c r="EH254" s="116"/>
      <c r="EI254" s="116"/>
      <c r="EJ254" s="116"/>
      <c r="EK254" s="116"/>
      <c r="EL254" s="116"/>
      <c r="EM254" s="116"/>
      <c r="EN254" s="116"/>
      <c r="EO254" s="116"/>
      <c r="EP254" s="116"/>
      <c r="EQ254" s="116"/>
      <c r="ER254" s="116"/>
      <c r="ES254" s="116"/>
      <c r="ET254" s="116"/>
      <c r="EU254" s="116"/>
      <c r="EV254" s="116"/>
      <c r="EW254" s="116"/>
      <c r="EX254" s="116"/>
      <c r="EY254" s="116"/>
      <c r="EZ254" s="116"/>
      <c r="FA254" s="116"/>
      <c r="FB254" s="116"/>
      <c r="FC254" s="116"/>
      <c r="FD254" s="116"/>
      <c r="FE254" s="116"/>
      <c r="FF254" s="116"/>
      <c r="FG254" s="116"/>
      <c r="FH254" s="116"/>
      <c r="FI254" s="116"/>
      <c r="FJ254" s="116"/>
      <c r="FK254" s="116"/>
      <c r="FL254" s="116"/>
      <c r="FM254" s="116"/>
      <c r="FN254" s="116"/>
      <c r="FO254" s="116"/>
      <c r="FP254" s="116"/>
      <c r="FQ254" s="116"/>
      <c r="FR254" s="116"/>
      <c r="FS254" s="116"/>
      <c r="FT254" s="116"/>
      <c r="FU254" s="116"/>
      <c r="FV254" s="116"/>
      <c r="FW254" s="116"/>
      <c r="FX254" s="116"/>
      <c r="FY254" s="116"/>
      <c r="FZ254" s="116"/>
      <c r="GA254" s="116"/>
      <c r="GB254" s="116"/>
      <c r="GC254" s="116"/>
      <c r="GD254" s="116"/>
      <c r="GE254" s="116"/>
      <c r="GF254" s="116"/>
      <c r="GG254" s="116"/>
      <c r="GH254" s="116"/>
      <c r="GI254" s="116"/>
      <c r="GJ254" s="116"/>
      <c r="GK254" s="116"/>
      <c r="GL254" s="116"/>
      <c r="GM254" s="116"/>
      <c r="GN254" s="116"/>
      <c r="GO254" s="116"/>
      <c r="GP254" s="116"/>
      <c r="GQ254" s="116"/>
      <c r="GR254" s="116"/>
      <c r="GS254" s="116"/>
      <c r="GT254" s="116"/>
      <c r="GU254" s="116"/>
      <c r="GV254" s="116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116"/>
      <c r="HI254" s="116"/>
      <c r="HJ254" s="116"/>
      <c r="HK254" s="116"/>
      <c r="HL254" s="116"/>
      <c r="HM254" s="116"/>
      <c r="HN254" s="116"/>
      <c r="HO254" s="116"/>
      <c r="HP254" s="116"/>
    </row>
    <row r="255" spans="1:224" s="115" customFormat="1">
      <c r="A255" s="127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  <c r="DI255" s="116"/>
      <c r="DJ255" s="116"/>
      <c r="DK255" s="116"/>
      <c r="DL255" s="116"/>
      <c r="DM255" s="116"/>
      <c r="DN255" s="116"/>
      <c r="DO255" s="116"/>
      <c r="DP255" s="116"/>
      <c r="DQ255" s="116"/>
      <c r="DR255" s="116"/>
      <c r="DS255" s="116"/>
      <c r="DT255" s="116"/>
      <c r="DU255" s="116"/>
      <c r="DV255" s="116"/>
      <c r="DW255" s="116"/>
      <c r="DX255" s="116"/>
      <c r="DY255" s="116"/>
      <c r="DZ255" s="116"/>
      <c r="EA255" s="116"/>
      <c r="EB255" s="116"/>
      <c r="EC255" s="116"/>
      <c r="ED255" s="116"/>
      <c r="EE255" s="116"/>
      <c r="EF255" s="116"/>
      <c r="EG255" s="116"/>
      <c r="EH255" s="116"/>
      <c r="EI255" s="116"/>
      <c r="EJ255" s="116"/>
      <c r="EK255" s="116"/>
      <c r="EL255" s="116"/>
      <c r="EM255" s="116"/>
      <c r="EN255" s="116"/>
      <c r="EO255" s="116"/>
      <c r="EP255" s="116"/>
      <c r="EQ255" s="116"/>
      <c r="ER255" s="116"/>
      <c r="ES255" s="116"/>
      <c r="ET255" s="116"/>
      <c r="EU255" s="116"/>
      <c r="EV255" s="116"/>
      <c r="EW255" s="116"/>
      <c r="EX255" s="116"/>
      <c r="EY255" s="116"/>
      <c r="EZ255" s="116"/>
      <c r="FA255" s="116"/>
      <c r="FB255" s="116"/>
      <c r="FC255" s="116"/>
      <c r="FD255" s="116"/>
      <c r="FE255" s="116"/>
      <c r="FF255" s="116"/>
      <c r="FG255" s="116"/>
      <c r="FH255" s="116"/>
      <c r="FI255" s="116"/>
      <c r="FJ255" s="116"/>
      <c r="FK255" s="116"/>
      <c r="FL255" s="116"/>
      <c r="FM255" s="116"/>
      <c r="FN255" s="116"/>
      <c r="FO255" s="116"/>
      <c r="FP255" s="116"/>
      <c r="FQ255" s="116"/>
      <c r="FR255" s="116"/>
      <c r="FS255" s="116"/>
      <c r="FT255" s="116"/>
      <c r="FU255" s="116"/>
      <c r="FV255" s="116"/>
      <c r="FW255" s="116"/>
      <c r="FX255" s="116"/>
      <c r="FY255" s="116"/>
      <c r="FZ255" s="116"/>
      <c r="GA255" s="116"/>
      <c r="GB255" s="116"/>
      <c r="GC255" s="116"/>
      <c r="GD255" s="116"/>
      <c r="GE255" s="116"/>
      <c r="GF255" s="116"/>
      <c r="GG255" s="116"/>
      <c r="GH255" s="116"/>
      <c r="GI255" s="116"/>
      <c r="GJ255" s="116"/>
      <c r="GK255" s="116"/>
      <c r="GL255" s="116"/>
      <c r="GM255" s="116"/>
      <c r="GN255" s="116"/>
      <c r="GO255" s="116"/>
      <c r="GP255" s="116"/>
      <c r="GQ255" s="116"/>
      <c r="GR255" s="116"/>
      <c r="GS255" s="116"/>
      <c r="GT255" s="116"/>
      <c r="GU255" s="116"/>
      <c r="GV255" s="116"/>
      <c r="GW255" s="116"/>
      <c r="GX255" s="116"/>
      <c r="GY255" s="116"/>
      <c r="GZ255" s="116"/>
      <c r="HA255" s="116"/>
      <c r="HB255" s="116"/>
      <c r="HC255" s="116"/>
      <c r="HD255" s="116"/>
      <c r="HE255" s="116"/>
      <c r="HF255" s="116"/>
      <c r="HG255" s="116"/>
      <c r="HH255" s="116"/>
      <c r="HI255" s="116"/>
      <c r="HJ255" s="116"/>
      <c r="HK255" s="116"/>
      <c r="HL255" s="116"/>
      <c r="HM255" s="116"/>
      <c r="HN255" s="116"/>
      <c r="HO255" s="116"/>
      <c r="HP255" s="116"/>
    </row>
    <row r="256" spans="1:224" s="115" customFormat="1">
      <c r="A256" s="127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/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/>
      <c r="DY256" s="116"/>
      <c r="DZ256" s="116"/>
      <c r="EA256" s="116"/>
      <c r="EB256" s="116"/>
      <c r="EC256" s="116"/>
      <c r="ED256" s="116"/>
      <c r="EE256" s="116"/>
      <c r="EF256" s="116"/>
      <c r="EG256" s="116"/>
      <c r="EH256" s="116"/>
      <c r="EI256" s="116"/>
      <c r="EJ256" s="116"/>
      <c r="EK256" s="116"/>
      <c r="EL256" s="116"/>
      <c r="EM256" s="116"/>
      <c r="EN256" s="116"/>
      <c r="EO256" s="116"/>
      <c r="EP256" s="116"/>
      <c r="EQ256" s="116"/>
      <c r="ER256" s="116"/>
      <c r="ES256" s="116"/>
      <c r="ET256" s="116"/>
      <c r="EU256" s="116"/>
      <c r="EV256" s="116"/>
      <c r="EW256" s="116"/>
      <c r="EX256" s="116"/>
      <c r="EY256" s="116"/>
      <c r="EZ256" s="116"/>
      <c r="FA256" s="116"/>
      <c r="FB256" s="116"/>
      <c r="FC256" s="116"/>
      <c r="FD256" s="116"/>
      <c r="FE256" s="116"/>
      <c r="FF256" s="116"/>
      <c r="FG256" s="116"/>
      <c r="FH256" s="116"/>
      <c r="FI256" s="116"/>
      <c r="FJ256" s="116"/>
      <c r="FK256" s="116"/>
      <c r="FL256" s="116"/>
      <c r="FM256" s="116"/>
      <c r="FN256" s="116"/>
      <c r="FO256" s="116"/>
      <c r="FP256" s="116"/>
      <c r="FQ256" s="116"/>
      <c r="FR256" s="116"/>
      <c r="FS256" s="116"/>
      <c r="FT256" s="116"/>
      <c r="FU256" s="116"/>
      <c r="FV256" s="116"/>
      <c r="FW256" s="116"/>
      <c r="FX256" s="116"/>
      <c r="FY256" s="116"/>
      <c r="FZ256" s="116"/>
      <c r="GA256" s="116"/>
      <c r="GB256" s="116"/>
      <c r="GC256" s="116"/>
      <c r="GD256" s="116"/>
      <c r="GE256" s="116"/>
      <c r="GF256" s="116"/>
      <c r="GG256" s="116"/>
      <c r="GH256" s="116"/>
      <c r="GI256" s="116"/>
      <c r="GJ256" s="116"/>
      <c r="GK256" s="116"/>
      <c r="GL256" s="116"/>
      <c r="GM256" s="116"/>
      <c r="GN256" s="116"/>
      <c r="GO256" s="116"/>
      <c r="GP256" s="116"/>
      <c r="GQ256" s="116"/>
      <c r="GR256" s="116"/>
      <c r="GS256" s="116"/>
      <c r="GT256" s="116"/>
      <c r="GU256" s="116"/>
      <c r="GV256" s="116"/>
      <c r="GW256" s="116"/>
      <c r="GX256" s="116"/>
      <c r="GY256" s="116"/>
      <c r="GZ256" s="116"/>
      <c r="HA256" s="116"/>
      <c r="HB256" s="116"/>
      <c r="HC256" s="116"/>
      <c r="HD256" s="116"/>
      <c r="HE256" s="116"/>
      <c r="HF256" s="116"/>
      <c r="HG256" s="116"/>
      <c r="HH256" s="116"/>
      <c r="HI256" s="116"/>
      <c r="HJ256" s="116"/>
      <c r="HK256" s="116"/>
      <c r="HL256" s="116"/>
      <c r="HM256" s="116"/>
      <c r="HN256" s="116"/>
      <c r="HO256" s="116"/>
      <c r="HP256" s="116"/>
    </row>
    <row r="257" spans="1:224" s="115" customFormat="1">
      <c r="A257" s="127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  <c r="DI257" s="116"/>
      <c r="DJ257" s="116"/>
      <c r="DK257" s="116"/>
      <c r="DL257" s="116"/>
      <c r="DM257" s="116"/>
      <c r="DN257" s="116"/>
      <c r="DO257" s="116"/>
      <c r="DP257" s="116"/>
      <c r="DQ257" s="116"/>
      <c r="DR257" s="116"/>
      <c r="DS257" s="116"/>
      <c r="DT257" s="116"/>
      <c r="DU257" s="116"/>
      <c r="DV257" s="116"/>
      <c r="DW257" s="116"/>
      <c r="DX257" s="116"/>
      <c r="DY257" s="116"/>
      <c r="DZ257" s="116"/>
      <c r="EA257" s="116"/>
      <c r="EB257" s="116"/>
      <c r="EC257" s="116"/>
      <c r="ED257" s="116"/>
      <c r="EE257" s="116"/>
      <c r="EF257" s="116"/>
      <c r="EG257" s="116"/>
      <c r="EH257" s="116"/>
      <c r="EI257" s="116"/>
      <c r="EJ257" s="116"/>
      <c r="EK257" s="116"/>
      <c r="EL257" s="116"/>
      <c r="EM257" s="116"/>
      <c r="EN257" s="116"/>
      <c r="EO257" s="116"/>
      <c r="EP257" s="116"/>
      <c r="EQ257" s="116"/>
      <c r="ER257" s="116"/>
      <c r="ES257" s="116"/>
      <c r="ET257" s="116"/>
      <c r="EU257" s="116"/>
      <c r="EV257" s="116"/>
      <c r="EW257" s="116"/>
      <c r="EX257" s="116"/>
      <c r="EY257" s="116"/>
      <c r="EZ257" s="116"/>
      <c r="FA257" s="116"/>
      <c r="FB257" s="116"/>
      <c r="FC257" s="116"/>
      <c r="FD257" s="116"/>
      <c r="FE257" s="116"/>
      <c r="FF257" s="116"/>
      <c r="FG257" s="116"/>
      <c r="FH257" s="116"/>
      <c r="FI257" s="116"/>
      <c r="FJ257" s="116"/>
      <c r="FK257" s="116"/>
      <c r="FL257" s="116"/>
      <c r="FM257" s="116"/>
      <c r="FN257" s="116"/>
      <c r="FO257" s="116"/>
      <c r="FP257" s="116"/>
      <c r="FQ257" s="116"/>
      <c r="FR257" s="116"/>
      <c r="FS257" s="116"/>
      <c r="FT257" s="116"/>
      <c r="FU257" s="116"/>
      <c r="FV257" s="116"/>
      <c r="FW257" s="116"/>
      <c r="FX257" s="116"/>
      <c r="FY257" s="116"/>
      <c r="FZ257" s="116"/>
      <c r="GA257" s="116"/>
      <c r="GB257" s="116"/>
      <c r="GC257" s="116"/>
      <c r="GD257" s="116"/>
      <c r="GE257" s="116"/>
      <c r="GF257" s="116"/>
      <c r="GG257" s="116"/>
      <c r="GH257" s="116"/>
      <c r="GI257" s="116"/>
      <c r="GJ257" s="116"/>
      <c r="GK257" s="116"/>
      <c r="GL257" s="116"/>
      <c r="GM257" s="116"/>
      <c r="GN257" s="116"/>
      <c r="GO257" s="116"/>
      <c r="GP257" s="116"/>
      <c r="GQ257" s="116"/>
      <c r="GR257" s="116"/>
      <c r="GS257" s="116"/>
      <c r="GT257" s="116"/>
      <c r="GU257" s="116"/>
      <c r="GV257" s="116"/>
      <c r="GW257" s="116"/>
      <c r="GX257" s="116"/>
      <c r="GY257" s="116"/>
      <c r="GZ257" s="116"/>
      <c r="HA257" s="116"/>
      <c r="HB257" s="116"/>
      <c r="HC257" s="116"/>
      <c r="HD257" s="116"/>
      <c r="HE257" s="116"/>
      <c r="HF257" s="116"/>
      <c r="HG257" s="116"/>
      <c r="HH257" s="116"/>
      <c r="HI257" s="116"/>
      <c r="HJ257" s="116"/>
      <c r="HK257" s="116"/>
      <c r="HL257" s="116"/>
      <c r="HM257" s="116"/>
      <c r="HN257" s="116"/>
      <c r="HO257" s="116"/>
      <c r="HP257" s="116"/>
    </row>
    <row r="258" spans="1:224" s="115" customFormat="1">
      <c r="A258" s="127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6"/>
      <c r="DE258" s="116"/>
      <c r="DF258" s="116"/>
      <c r="DG258" s="116"/>
      <c r="DH258" s="116"/>
      <c r="DI258" s="116"/>
      <c r="DJ258" s="116"/>
      <c r="DK258" s="116"/>
      <c r="DL258" s="116"/>
      <c r="DM258" s="116"/>
      <c r="DN258" s="116"/>
      <c r="DO258" s="116"/>
      <c r="DP258" s="116"/>
      <c r="DQ258" s="116"/>
      <c r="DR258" s="116"/>
      <c r="DS258" s="116"/>
      <c r="DT258" s="116"/>
      <c r="DU258" s="116"/>
      <c r="DV258" s="116"/>
      <c r="DW258" s="116"/>
      <c r="DX258" s="116"/>
      <c r="DY258" s="116"/>
      <c r="DZ258" s="116"/>
      <c r="EA258" s="116"/>
      <c r="EB258" s="116"/>
      <c r="EC258" s="116"/>
      <c r="ED258" s="116"/>
      <c r="EE258" s="116"/>
      <c r="EF258" s="116"/>
      <c r="EG258" s="116"/>
      <c r="EH258" s="116"/>
      <c r="EI258" s="116"/>
      <c r="EJ258" s="116"/>
      <c r="EK258" s="116"/>
      <c r="EL258" s="116"/>
      <c r="EM258" s="116"/>
      <c r="EN258" s="116"/>
      <c r="EO258" s="116"/>
      <c r="EP258" s="116"/>
      <c r="EQ258" s="116"/>
      <c r="ER258" s="116"/>
      <c r="ES258" s="116"/>
      <c r="ET258" s="116"/>
      <c r="EU258" s="116"/>
      <c r="EV258" s="116"/>
      <c r="EW258" s="116"/>
      <c r="EX258" s="116"/>
      <c r="EY258" s="116"/>
      <c r="EZ258" s="116"/>
      <c r="FA258" s="116"/>
      <c r="FB258" s="116"/>
      <c r="FC258" s="116"/>
      <c r="FD258" s="116"/>
      <c r="FE258" s="116"/>
      <c r="FF258" s="116"/>
      <c r="FG258" s="116"/>
      <c r="FH258" s="116"/>
      <c r="FI258" s="116"/>
      <c r="FJ258" s="116"/>
      <c r="FK258" s="116"/>
      <c r="FL258" s="116"/>
      <c r="FM258" s="116"/>
      <c r="FN258" s="116"/>
      <c r="FO258" s="116"/>
      <c r="FP258" s="116"/>
      <c r="FQ258" s="116"/>
      <c r="FR258" s="116"/>
      <c r="FS258" s="116"/>
      <c r="FT258" s="116"/>
      <c r="FU258" s="116"/>
      <c r="FV258" s="116"/>
      <c r="FW258" s="116"/>
      <c r="FX258" s="116"/>
      <c r="FY258" s="116"/>
      <c r="FZ258" s="116"/>
      <c r="GA258" s="116"/>
      <c r="GB258" s="116"/>
      <c r="GC258" s="116"/>
      <c r="GD258" s="116"/>
      <c r="GE258" s="116"/>
      <c r="GF258" s="116"/>
      <c r="GG258" s="116"/>
      <c r="GH258" s="116"/>
      <c r="GI258" s="116"/>
      <c r="GJ258" s="116"/>
      <c r="GK258" s="116"/>
      <c r="GL258" s="116"/>
      <c r="GM258" s="116"/>
      <c r="GN258" s="116"/>
      <c r="GO258" s="116"/>
      <c r="GP258" s="116"/>
      <c r="GQ258" s="116"/>
      <c r="GR258" s="116"/>
      <c r="GS258" s="116"/>
      <c r="GT258" s="116"/>
      <c r="GU258" s="116"/>
      <c r="GV258" s="116"/>
      <c r="GW258" s="116"/>
      <c r="GX258" s="116"/>
      <c r="GY258" s="116"/>
      <c r="GZ258" s="116"/>
      <c r="HA258" s="116"/>
      <c r="HB258" s="116"/>
      <c r="HC258" s="116"/>
      <c r="HD258" s="116"/>
      <c r="HE258" s="116"/>
      <c r="HF258" s="116"/>
      <c r="HG258" s="116"/>
      <c r="HH258" s="116"/>
      <c r="HI258" s="116"/>
      <c r="HJ258" s="116"/>
      <c r="HK258" s="116"/>
      <c r="HL258" s="116"/>
      <c r="HM258" s="116"/>
      <c r="HN258" s="116"/>
      <c r="HO258" s="116"/>
      <c r="HP258" s="116"/>
    </row>
    <row r="259" spans="1:224" s="115" customFormat="1">
      <c r="A259" s="127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  <c r="DI259" s="116"/>
      <c r="DJ259" s="116"/>
      <c r="DK259" s="116"/>
      <c r="DL259" s="116"/>
      <c r="DM259" s="116"/>
      <c r="DN259" s="116"/>
      <c r="DO259" s="116"/>
      <c r="DP259" s="116"/>
      <c r="DQ259" s="116"/>
      <c r="DR259" s="116"/>
      <c r="DS259" s="116"/>
      <c r="DT259" s="116"/>
      <c r="DU259" s="116"/>
      <c r="DV259" s="116"/>
      <c r="DW259" s="116"/>
      <c r="DX259" s="116"/>
      <c r="DY259" s="116"/>
      <c r="DZ259" s="116"/>
      <c r="EA259" s="116"/>
      <c r="EB259" s="116"/>
      <c r="EC259" s="116"/>
      <c r="ED259" s="116"/>
      <c r="EE259" s="116"/>
      <c r="EF259" s="116"/>
      <c r="EG259" s="116"/>
      <c r="EH259" s="116"/>
      <c r="EI259" s="116"/>
      <c r="EJ259" s="116"/>
      <c r="EK259" s="116"/>
      <c r="EL259" s="116"/>
      <c r="EM259" s="116"/>
      <c r="EN259" s="116"/>
      <c r="EO259" s="116"/>
      <c r="EP259" s="116"/>
      <c r="EQ259" s="116"/>
      <c r="ER259" s="116"/>
      <c r="ES259" s="116"/>
      <c r="ET259" s="116"/>
      <c r="EU259" s="116"/>
      <c r="EV259" s="116"/>
      <c r="EW259" s="116"/>
      <c r="EX259" s="116"/>
      <c r="EY259" s="116"/>
      <c r="EZ259" s="116"/>
      <c r="FA259" s="116"/>
      <c r="FB259" s="116"/>
      <c r="FC259" s="116"/>
      <c r="FD259" s="116"/>
      <c r="FE259" s="116"/>
      <c r="FF259" s="116"/>
      <c r="FG259" s="116"/>
      <c r="FH259" s="116"/>
      <c r="FI259" s="116"/>
      <c r="FJ259" s="116"/>
      <c r="FK259" s="116"/>
      <c r="FL259" s="116"/>
      <c r="FM259" s="116"/>
      <c r="FN259" s="116"/>
      <c r="FO259" s="116"/>
      <c r="FP259" s="116"/>
      <c r="FQ259" s="116"/>
      <c r="FR259" s="116"/>
      <c r="FS259" s="116"/>
      <c r="FT259" s="116"/>
      <c r="FU259" s="116"/>
      <c r="FV259" s="116"/>
      <c r="FW259" s="116"/>
      <c r="FX259" s="116"/>
      <c r="FY259" s="116"/>
      <c r="FZ259" s="116"/>
      <c r="GA259" s="116"/>
      <c r="GB259" s="116"/>
      <c r="GC259" s="116"/>
      <c r="GD259" s="116"/>
      <c r="GE259" s="116"/>
      <c r="GF259" s="116"/>
      <c r="GG259" s="116"/>
      <c r="GH259" s="116"/>
      <c r="GI259" s="116"/>
      <c r="GJ259" s="116"/>
      <c r="GK259" s="116"/>
      <c r="GL259" s="116"/>
      <c r="GM259" s="116"/>
      <c r="GN259" s="116"/>
      <c r="GO259" s="116"/>
      <c r="GP259" s="116"/>
      <c r="GQ259" s="116"/>
      <c r="GR259" s="116"/>
      <c r="GS259" s="116"/>
      <c r="GT259" s="116"/>
      <c r="GU259" s="116"/>
      <c r="GV259" s="116"/>
      <c r="GW259" s="116"/>
      <c r="GX259" s="116"/>
      <c r="GY259" s="116"/>
      <c r="GZ259" s="116"/>
      <c r="HA259" s="116"/>
      <c r="HB259" s="116"/>
      <c r="HC259" s="116"/>
      <c r="HD259" s="116"/>
      <c r="HE259" s="116"/>
      <c r="HF259" s="116"/>
      <c r="HG259" s="116"/>
      <c r="HH259" s="116"/>
      <c r="HI259" s="116"/>
      <c r="HJ259" s="116"/>
      <c r="HK259" s="116"/>
      <c r="HL259" s="116"/>
      <c r="HM259" s="116"/>
      <c r="HN259" s="116"/>
      <c r="HO259" s="116"/>
      <c r="HP259" s="116"/>
    </row>
    <row r="260" spans="1:224" s="115" customFormat="1">
      <c r="A260" s="127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  <c r="EC260" s="116"/>
      <c r="ED260" s="116"/>
      <c r="EE260" s="116"/>
      <c r="EF260" s="116"/>
      <c r="EG260" s="116"/>
      <c r="EH260" s="116"/>
      <c r="EI260" s="116"/>
      <c r="EJ260" s="116"/>
      <c r="EK260" s="116"/>
      <c r="EL260" s="116"/>
      <c r="EM260" s="116"/>
      <c r="EN260" s="116"/>
      <c r="EO260" s="116"/>
      <c r="EP260" s="116"/>
      <c r="EQ260" s="116"/>
      <c r="ER260" s="116"/>
      <c r="ES260" s="116"/>
      <c r="ET260" s="116"/>
      <c r="EU260" s="116"/>
      <c r="EV260" s="116"/>
      <c r="EW260" s="116"/>
      <c r="EX260" s="116"/>
      <c r="EY260" s="116"/>
      <c r="EZ260" s="116"/>
      <c r="FA260" s="116"/>
      <c r="FB260" s="116"/>
      <c r="FC260" s="116"/>
      <c r="FD260" s="116"/>
      <c r="FE260" s="116"/>
      <c r="FF260" s="116"/>
      <c r="FG260" s="116"/>
      <c r="FH260" s="116"/>
      <c r="FI260" s="116"/>
      <c r="FJ260" s="116"/>
      <c r="FK260" s="116"/>
      <c r="FL260" s="116"/>
      <c r="FM260" s="116"/>
      <c r="FN260" s="116"/>
      <c r="FO260" s="116"/>
      <c r="FP260" s="116"/>
      <c r="FQ260" s="116"/>
      <c r="FR260" s="116"/>
      <c r="FS260" s="116"/>
      <c r="FT260" s="116"/>
      <c r="FU260" s="116"/>
      <c r="FV260" s="116"/>
      <c r="FW260" s="116"/>
      <c r="FX260" s="116"/>
      <c r="FY260" s="116"/>
      <c r="FZ260" s="116"/>
      <c r="GA260" s="116"/>
      <c r="GB260" s="116"/>
      <c r="GC260" s="116"/>
      <c r="GD260" s="116"/>
      <c r="GE260" s="116"/>
      <c r="GF260" s="116"/>
      <c r="GG260" s="116"/>
      <c r="GH260" s="116"/>
      <c r="GI260" s="116"/>
      <c r="GJ260" s="116"/>
      <c r="GK260" s="116"/>
      <c r="GL260" s="116"/>
      <c r="GM260" s="116"/>
      <c r="GN260" s="116"/>
      <c r="GO260" s="116"/>
      <c r="GP260" s="116"/>
      <c r="GQ260" s="116"/>
      <c r="GR260" s="116"/>
      <c r="GS260" s="116"/>
      <c r="GT260" s="116"/>
      <c r="GU260" s="116"/>
      <c r="GV260" s="116"/>
      <c r="GW260" s="116"/>
      <c r="GX260" s="116"/>
      <c r="GY260" s="116"/>
      <c r="GZ260" s="116"/>
      <c r="HA260" s="116"/>
      <c r="HB260" s="116"/>
      <c r="HC260" s="116"/>
      <c r="HD260" s="116"/>
      <c r="HE260" s="116"/>
      <c r="HF260" s="116"/>
      <c r="HG260" s="116"/>
      <c r="HH260" s="116"/>
      <c r="HI260" s="116"/>
      <c r="HJ260" s="116"/>
      <c r="HK260" s="116"/>
      <c r="HL260" s="116"/>
      <c r="HM260" s="116"/>
      <c r="HN260" s="116"/>
      <c r="HO260" s="116"/>
      <c r="HP260" s="116"/>
    </row>
    <row r="261" spans="1:224" s="115" customFormat="1">
      <c r="A261" s="127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  <c r="EC261" s="116"/>
      <c r="ED261" s="116"/>
      <c r="EE261" s="116"/>
      <c r="EF261" s="116"/>
      <c r="EG261" s="116"/>
      <c r="EH261" s="116"/>
      <c r="EI261" s="116"/>
      <c r="EJ261" s="116"/>
      <c r="EK261" s="116"/>
      <c r="EL261" s="116"/>
      <c r="EM261" s="116"/>
      <c r="EN261" s="116"/>
      <c r="EO261" s="116"/>
      <c r="EP261" s="116"/>
      <c r="EQ261" s="116"/>
      <c r="ER261" s="116"/>
      <c r="ES261" s="116"/>
      <c r="ET261" s="116"/>
      <c r="EU261" s="116"/>
      <c r="EV261" s="116"/>
      <c r="EW261" s="116"/>
      <c r="EX261" s="116"/>
      <c r="EY261" s="116"/>
      <c r="EZ261" s="116"/>
      <c r="FA261" s="116"/>
      <c r="FB261" s="116"/>
      <c r="FC261" s="116"/>
      <c r="FD261" s="116"/>
      <c r="FE261" s="116"/>
      <c r="FF261" s="116"/>
      <c r="FG261" s="116"/>
      <c r="FH261" s="116"/>
      <c r="FI261" s="116"/>
      <c r="FJ261" s="116"/>
      <c r="FK261" s="116"/>
      <c r="FL261" s="116"/>
      <c r="FM261" s="116"/>
      <c r="FN261" s="116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6"/>
      <c r="GF261" s="116"/>
      <c r="GG261" s="116"/>
      <c r="GH261" s="116"/>
      <c r="GI261" s="116"/>
      <c r="GJ261" s="116"/>
      <c r="GK261" s="116"/>
      <c r="GL261" s="116"/>
      <c r="GM261" s="116"/>
      <c r="GN261" s="116"/>
      <c r="GO261" s="116"/>
      <c r="GP261" s="116"/>
      <c r="GQ261" s="116"/>
      <c r="GR261" s="116"/>
      <c r="GS261" s="116"/>
      <c r="GT261" s="116"/>
      <c r="GU261" s="116"/>
      <c r="GV261" s="116"/>
      <c r="GW261" s="116"/>
      <c r="GX261" s="116"/>
      <c r="GY261" s="116"/>
      <c r="GZ261" s="116"/>
      <c r="HA261" s="116"/>
      <c r="HB261" s="116"/>
      <c r="HC261" s="116"/>
      <c r="HD261" s="116"/>
      <c r="HE261" s="116"/>
      <c r="HF261" s="116"/>
      <c r="HG261" s="116"/>
      <c r="HH261" s="116"/>
      <c r="HI261" s="116"/>
      <c r="HJ261" s="116"/>
      <c r="HK261" s="116"/>
      <c r="HL261" s="116"/>
      <c r="HM261" s="116"/>
      <c r="HN261" s="116"/>
      <c r="HO261" s="116"/>
      <c r="HP261" s="116"/>
    </row>
    <row r="262" spans="1:224" s="115" customFormat="1">
      <c r="A262" s="127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6"/>
      <c r="EH262" s="116"/>
      <c r="EI262" s="116"/>
      <c r="EJ262" s="116"/>
      <c r="EK262" s="116"/>
      <c r="EL262" s="116"/>
      <c r="EM262" s="116"/>
      <c r="EN262" s="116"/>
      <c r="EO262" s="116"/>
      <c r="EP262" s="116"/>
      <c r="EQ262" s="116"/>
      <c r="ER262" s="116"/>
      <c r="ES262" s="116"/>
      <c r="ET262" s="116"/>
      <c r="EU262" s="116"/>
      <c r="EV262" s="116"/>
      <c r="EW262" s="116"/>
      <c r="EX262" s="116"/>
      <c r="EY262" s="116"/>
      <c r="EZ262" s="116"/>
      <c r="FA262" s="116"/>
      <c r="FB262" s="116"/>
      <c r="FC262" s="116"/>
      <c r="FD262" s="116"/>
      <c r="FE262" s="116"/>
      <c r="FF262" s="116"/>
      <c r="FG262" s="116"/>
      <c r="FH262" s="116"/>
      <c r="FI262" s="116"/>
      <c r="FJ262" s="116"/>
      <c r="FK262" s="116"/>
      <c r="FL262" s="116"/>
      <c r="FM262" s="116"/>
      <c r="FN262" s="116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6"/>
      <c r="GF262" s="116"/>
      <c r="GG262" s="116"/>
      <c r="GH262" s="116"/>
      <c r="GI262" s="116"/>
      <c r="GJ262" s="116"/>
      <c r="GK262" s="116"/>
      <c r="GL262" s="116"/>
      <c r="GM262" s="116"/>
      <c r="GN262" s="116"/>
      <c r="GO262" s="116"/>
      <c r="GP262" s="116"/>
      <c r="GQ262" s="116"/>
      <c r="GR262" s="116"/>
      <c r="GS262" s="116"/>
      <c r="GT262" s="116"/>
      <c r="GU262" s="116"/>
      <c r="GV262" s="116"/>
      <c r="GW262" s="116"/>
      <c r="GX262" s="116"/>
      <c r="GY262" s="116"/>
      <c r="GZ262" s="116"/>
      <c r="HA262" s="116"/>
      <c r="HB262" s="116"/>
      <c r="HC262" s="116"/>
      <c r="HD262" s="116"/>
      <c r="HE262" s="116"/>
      <c r="HF262" s="116"/>
      <c r="HG262" s="116"/>
      <c r="HH262" s="116"/>
      <c r="HI262" s="116"/>
      <c r="HJ262" s="116"/>
      <c r="HK262" s="116"/>
      <c r="HL262" s="116"/>
      <c r="HM262" s="116"/>
      <c r="HN262" s="116"/>
      <c r="HO262" s="116"/>
      <c r="HP262" s="116"/>
    </row>
    <row r="263" spans="1:224" s="115" customFormat="1">
      <c r="A263" s="127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  <c r="EC263" s="116"/>
      <c r="ED263" s="116"/>
      <c r="EE263" s="116"/>
      <c r="EF263" s="116"/>
      <c r="EG263" s="116"/>
      <c r="EH263" s="116"/>
      <c r="EI263" s="116"/>
      <c r="EJ263" s="116"/>
      <c r="EK263" s="116"/>
      <c r="EL263" s="116"/>
      <c r="EM263" s="116"/>
      <c r="EN263" s="116"/>
      <c r="EO263" s="116"/>
      <c r="EP263" s="116"/>
      <c r="EQ263" s="116"/>
      <c r="ER263" s="116"/>
      <c r="ES263" s="116"/>
      <c r="ET263" s="116"/>
      <c r="EU263" s="116"/>
      <c r="EV263" s="116"/>
      <c r="EW263" s="116"/>
      <c r="EX263" s="116"/>
      <c r="EY263" s="116"/>
      <c r="EZ263" s="116"/>
      <c r="FA263" s="116"/>
      <c r="FB263" s="116"/>
      <c r="FC263" s="116"/>
      <c r="FD263" s="116"/>
      <c r="FE263" s="116"/>
      <c r="FF263" s="116"/>
      <c r="FG263" s="116"/>
      <c r="FH263" s="116"/>
      <c r="FI263" s="116"/>
      <c r="FJ263" s="116"/>
      <c r="FK263" s="116"/>
      <c r="FL263" s="116"/>
      <c r="FM263" s="116"/>
      <c r="FN263" s="116"/>
      <c r="FO263" s="116"/>
      <c r="FP263" s="116"/>
      <c r="FQ263" s="116"/>
      <c r="FR263" s="116"/>
      <c r="FS263" s="116"/>
      <c r="FT263" s="116"/>
      <c r="FU263" s="116"/>
      <c r="FV263" s="116"/>
      <c r="FW263" s="116"/>
      <c r="FX263" s="116"/>
      <c r="FY263" s="116"/>
      <c r="FZ263" s="116"/>
      <c r="GA263" s="116"/>
      <c r="GB263" s="116"/>
      <c r="GC263" s="116"/>
      <c r="GD263" s="116"/>
      <c r="GE263" s="116"/>
      <c r="GF263" s="116"/>
      <c r="GG263" s="116"/>
      <c r="GH263" s="116"/>
      <c r="GI263" s="116"/>
      <c r="GJ263" s="116"/>
      <c r="GK263" s="116"/>
      <c r="GL263" s="116"/>
      <c r="GM263" s="116"/>
      <c r="GN263" s="116"/>
      <c r="GO263" s="116"/>
      <c r="GP263" s="116"/>
      <c r="GQ263" s="116"/>
      <c r="GR263" s="116"/>
      <c r="GS263" s="116"/>
      <c r="GT263" s="116"/>
      <c r="GU263" s="116"/>
      <c r="GV263" s="116"/>
      <c r="GW263" s="116"/>
      <c r="GX263" s="116"/>
      <c r="GY263" s="116"/>
      <c r="GZ263" s="116"/>
      <c r="HA263" s="116"/>
      <c r="HB263" s="116"/>
      <c r="HC263" s="116"/>
      <c r="HD263" s="116"/>
      <c r="HE263" s="116"/>
      <c r="HF263" s="116"/>
      <c r="HG263" s="116"/>
      <c r="HH263" s="116"/>
      <c r="HI263" s="116"/>
      <c r="HJ263" s="116"/>
      <c r="HK263" s="116"/>
      <c r="HL263" s="116"/>
      <c r="HM263" s="116"/>
      <c r="HN263" s="116"/>
      <c r="HO263" s="116"/>
      <c r="HP263" s="116"/>
    </row>
    <row r="264" spans="1:224" s="115" customFormat="1">
      <c r="A264" s="127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  <c r="EY264" s="116"/>
      <c r="EZ264" s="116"/>
      <c r="FA264" s="116"/>
      <c r="FB264" s="116"/>
      <c r="FC264" s="116"/>
      <c r="FD264" s="116"/>
      <c r="FE264" s="116"/>
      <c r="FF264" s="116"/>
      <c r="FG264" s="116"/>
      <c r="FH264" s="116"/>
      <c r="FI264" s="116"/>
      <c r="FJ264" s="116"/>
      <c r="FK264" s="116"/>
      <c r="FL264" s="116"/>
      <c r="FM264" s="116"/>
      <c r="FN264" s="116"/>
      <c r="FO264" s="116"/>
      <c r="FP264" s="116"/>
      <c r="FQ264" s="116"/>
      <c r="FR264" s="116"/>
      <c r="FS264" s="116"/>
      <c r="FT264" s="116"/>
      <c r="FU264" s="116"/>
      <c r="FV264" s="116"/>
      <c r="FW264" s="116"/>
      <c r="FX264" s="116"/>
      <c r="FY264" s="116"/>
      <c r="FZ264" s="116"/>
      <c r="GA264" s="116"/>
      <c r="GB264" s="116"/>
      <c r="GC264" s="116"/>
      <c r="GD264" s="116"/>
      <c r="GE264" s="116"/>
      <c r="GF264" s="116"/>
      <c r="GG264" s="116"/>
      <c r="GH264" s="116"/>
      <c r="GI264" s="116"/>
      <c r="GJ264" s="116"/>
      <c r="GK264" s="116"/>
      <c r="GL264" s="116"/>
      <c r="GM264" s="116"/>
      <c r="GN264" s="116"/>
      <c r="GO264" s="116"/>
      <c r="GP264" s="116"/>
      <c r="GQ264" s="116"/>
      <c r="GR264" s="116"/>
      <c r="GS264" s="116"/>
      <c r="GT264" s="116"/>
      <c r="GU264" s="116"/>
      <c r="GV264" s="116"/>
      <c r="GW264" s="116"/>
      <c r="GX264" s="116"/>
      <c r="GY264" s="116"/>
      <c r="GZ264" s="116"/>
      <c r="HA264" s="116"/>
      <c r="HB264" s="116"/>
      <c r="HC264" s="116"/>
      <c r="HD264" s="116"/>
      <c r="HE264" s="116"/>
      <c r="HF264" s="116"/>
      <c r="HG264" s="116"/>
      <c r="HH264" s="116"/>
      <c r="HI264" s="116"/>
      <c r="HJ264" s="116"/>
      <c r="HK264" s="116"/>
      <c r="HL264" s="116"/>
      <c r="HM264" s="116"/>
      <c r="HN264" s="116"/>
      <c r="HO264" s="116"/>
      <c r="HP264" s="116"/>
    </row>
    <row r="265" spans="1:224" s="115" customFormat="1">
      <c r="A265" s="127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  <c r="EY265" s="116"/>
      <c r="EZ265" s="116"/>
      <c r="FA265" s="116"/>
      <c r="FB265" s="116"/>
      <c r="FC265" s="116"/>
      <c r="FD265" s="116"/>
      <c r="FE265" s="116"/>
      <c r="FF265" s="116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6"/>
      <c r="GF265" s="116"/>
      <c r="GG265" s="116"/>
      <c r="GH265" s="116"/>
      <c r="GI265" s="116"/>
      <c r="GJ265" s="116"/>
      <c r="GK265" s="116"/>
      <c r="GL265" s="116"/>
      <c r="GM265" s="116"/>
      <c r="GN265" s="116"/>
      <c r="GO265" s="116"/>
      <c r="GP265" s="116"/>
      <c r="GQ265" s="116"/>
      <c r="GR265" s="116"/>
      <c r="GS265" s="116"/>
      <c r="GT265" s="116"/>
      <c r="GU265" s="116"/>
      <c r="GV265" s="116"/>
      <c r="GW265" s="116"/>
      <c r="GX265" s="116"/>
      <c r="GY265" s="116"/>
      <c r="GZ265" s="116"/>
      <c r="HA265" s="116"/>
      <c r="HB265" s="116"/>
      <c r="HC265" s="116"/>
      <c r="HD265" s="116"/>
      <c r="HE265" s="116"/>
      <c r="HF265" s="116"/>
      <c r="HG265" s="116"/>
      <c r="HH265" s="116"/>
      <c r="HI265" s="116"/>
      <c r="HJ265" s="116"/>
      <c r="HK265" s="116"/>
      <c r="HL265" s="116"/>
      <c r="HM265" s="116"/>
      <c r="HN265" s="116"/>
      <c r="HO265" s="116"/>
      <c r="HP265" s="116"/>
    </row>
    <row r="266" spans="1:224" s="115" customFormat="1">
      <c r="A266" s="127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  <c r="EC266" s="116"/>
      <c r="ED266" s="116"/>
      <c r="EE266" s="116"/>
      <c r="EF266" s="116"/>
      <c r="EG266" s="116"/>
      <c r="EH266" s="116"/>
      <c r="EI266" s="116"/>
      <c r="EJ266" s="116"/>
      <c r="EK266" s="116"/>
      <c r="EL266" s="116"/>
      <c r="EM266" s="116"/>
      <c r="EN266" s="116"/>
      <c r="EO266" s="116"/>
      <c r="EP266" s="116"/>
      <c r="EQ266" s="116"/>
      <c r="ER266" s="116"/>
      <c r="ES266" s="116"/>
      <c r="ET266" s="116"/>
      <c r="EU266" s="116"/>
      <c r="EV266" s="116"/>
      <c r="EW266" s="116"/>
      <c r="EX266" s="116"/>
      <c r="EY266" s="116"/>
      <c r="EZ266" s="116"/>
      <c r="FA266" s="116"/>
      <c r="FB266" s="116"/>
      <c r="FC266" s="116"/>
      <c r="FD266" s="116"/>
      <c r="FE266" s="116"/>
      <c r="FF266" s="116"/>
      <c r="FG266" s="116"/>
      <c r="FH266" s="116"/>
      <c r="FI266" s="116"/>
      <c r="FJ266" s="116"/>
      <c r="FK266" s="116"/>
      <c r="FL266" s="116"/>
      <c r="FM266" s="116"/>
      <c r="FN266" s="116"/>
      <c r="FO266" s="116"/>
      <c r="FP266" s="116"/>
      <c r="FQ266" s="116"/>
      <c r="FR266" s="116"/>
      <c r="FS266" s="116"/>
      <c r="FT266" s="116"/>
      <c r="FU266" s="116"/>
      <c r="FV266" s="116"/>
      <c r="FW266" s="116"/>
      <c r="FX266" s="116"/>
      <c r="FY266" s="116"/>
      <c r="FZ266" s="116"/>
      <c r="GA266" s="116"/>
      <c r="GB266" s="116"/>
      <c r="GC266" s="116"/>
      <c r="GD266" s="116"/>
      <c r="GE266" s="116"/>
      <c r="GF266" s="116"/>
      <c r="GG266" s="116"/>
      <c r="GH266" s="116"/>
      <c r="GI266" s="116"/>
      <c r="GJ266" s="116"/>
      <c r="GK266" s="116"/>
      <c r="GL266" s="116"/>
      <c r="GM266" s="116"/>
      <c r="GN266" s="116"/>
      <c r="GO266" s="116"/>
      <c r="GP266" s="116"/>
      <c r="GQ266" s="116"/>
      <c r="GR266" s="116"/>
      <c r="GS266" s="116"/>
      <c r="GT266" s="116"/>
      <c r="GU266" s="116"/>
      <c r="GV266" s="116"/>
      <c r="GW266" s="116"/>
      <c r="GX266" s="116"/>
      <c r="GY266" s="116"/>
      <c r="GZ266" s="116"/>
      <c r="HA266" s="116"/>
      <c r="HB266" s="116"/>
      <c r="HC266" s="116"/>
      <c r="HD266" s="116"/>
      <c r="HE266" s="116"/>
      <c r="HF266" s="116"/>
      <c r="HG266" s="116"/>
      <c r="HH266" s="116"/>
      <c r="HI266" s="116"/>
      <c r="HJ266" s="116"/>
      <c r="HK266" s="116"/>
      <c r="HL266" s="116"/>
      <c r="HM266" s="116"/>
      <c r="HN266" s="116"/>
      <c r="HO266" s="116"/>
      <c r="HP266" s="116"/>
    </row>
    <row r="267" spans="1:224" s="115" customFormat="1">
      <c r="A267" s="127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  <c r="GK267" s="116"/>
      <c r="GL267" s="116"/>
      <c r="GM267" s="116"/>
      <c r="GN267" s="116"/>
      <c r="GO267" s="116"/>
      <c r="GP267" s="116"/>
      <c r="GQ267" s="116"/>
      <c r="GR267" s="116"/>
      <c r="GS267" s="116"/>
      <c r="GT267" s="116"/>
      <c r="GU267" s="116"/>
      <c r="GV267" s="116"/>
      <c r="GW267" s="116"/>
      <c r="GX267" s="116"/>
      <c r="GY267" s="116"/>
      <c r="GZ267" s="116"/>
      <c r="HA267" s="116"/>
      <c r="HB267" s="116"/>
      <c r="HC267" s="116"/>
      <c r="HD267" s="116"/>
      <c r="HE267" s="116"/>
      <c r="HF267" s="116"/>
      <c r="HG267" s="116"/>
      <c r="HH267" s="116"/>
      <c r="HI267" s="116"/>
      <c r="HJ267" s="116"/>
      <c r="HK267" s="116"/>
      <c r="HL267" s="116"/>
      <c r="HM267" s="116"/>
      <c r="HN267" s="116"/>
      <c r="HO267" s="116"/>
      <c r="HP267" s="116"/>
    </row>
    <row r="268" spans="1:224" s="115" customFormat="1">
      <c r="A268" s="127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/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16"/>
      <c r="EY268" s="116"/>
      <c r="EZ268" s="116"/>
      <c r="FA268" s="116"/>
      <c r="FB268" s="116"/>
      <c r="FC268" s="116"/>
      <c r="FD268" s="116"/>
      <c r="FE268" s="116"/>
      <c r="FF268" s="116"/>
      <c r="FG268" s="116"/>
      <c r="FH268" s="116"/>
      <c r="FI268" s="116"/>
      <c r="FJ268" s="116"/>
      <c r="FK268" s="116"/>
      <c r="FL268" s="116"/>
      <c r="FM268" s="116"/>
      <c r="FN268" s="116"/>
      <c r="FO268" s="116"/>
      <c r="FP268" s="116"/>
      <c r="FQ268" s="116"/>
      <c r="FR268" s="116"/>
      <c r="FS268" s="116"/>
      <c r="FT268" s="116"/>
      <c r="FU268" s="116"/>
      <c r="FV268" s="116"/>
      <c r="FW268" s="116"/>
      <c r="FX268" s="116"/>
      <c r="FY268" s="116"/>
      <c r="FZ268" s="116"/>
      <c r="GA268" s="116"/>
      <c r="GB268" s="116"/>
      <c r="GC268" s="116"/>
      <c r="GD268" s="116"/>
      <c r="GE268" s="116"/>
      <c r="GF268" s="116"/>
      <c r="GG268" s="116"/>
      <c r="GH268" s="116"/>
      <c r="GI268" s="116"/>
      <c r="GJ268" s="116"/>
      <c r="GK268" s="116"/>
      <c r="GL268" s="116"/>
      <c r="GM268" s="116"/>
      <c r="GN268" s="116"/>
      <c r="GO268" s="116"/>
      <c r="GP268" s="116"/>
      <c r="GQ268" s="116"/>
      <c r="GR268" s="116"/>
      <c r="GS268" s="116"/>
      <c r="GT268" s="116"/>
      <c r="GU268" s="116"/>
      <c r="GV268" s="116"/>
      <c r="GW268" s="116"/>
      <c r="GX268" s="116"/>
      <c r="GY268" s="116"/>
      <c r="GZ268" s="116"/>
      <c r="HA268" s="116"/>
      <c r="HB268" s="116"/>
      <c r="HC268" s="116"/>
      <c r="HD268" s="116"/>
      <c r="HE268" s="116"/>
      <c r="HF268" s="116"/>
      <c r="HG268" s="116"/>
      <c r="HH268" s="116"/>
      <c r="HI268" s="116"/>
      <c r="HJ268" s="116"/>
      <c r="HK268" s="116"/>
      <c r="HL268" s="116"/>
      <c r="HM268" s="116"/>
      <c r="HN268" s="116"/>
      <c r="HO268" s="116"/>
      <c r="HP268" s="116"/>
    </row>
    <row r="269" spans="1:224" s="115" customFormat="1">
      <c r="A269" s="127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16"/>
      <c r="GE269" s="116"/>
      <c r="GF269" s="116"/>
      <c r="GG269" s="116"/>
      <c r="GH269" s="116"/>
      <c r="GI269" s="116"/>
      <c r="GJ269" s="116"/>
      <c r="GK269" s="116"/>
      <c r="GL269" s="116"/>
      <c r="GM269" s="116"/>
      <c r="GN269" s="116"/>
      <c r="GO269" s="116"/>
      <c r="GP269" s="116"/>
      <c r="GQ269" s="116"/>
      <c r="GR269" s="116"/>
      <c r="GS269" s="116"/>
      <c r="GT269" s="116"/>
      <c r="GU269" s="116"/>
      <c r="GV269" s="116"/>
      <c r="GW269" s="116"/>
      <c r="GX269" s="116"/>
      <c r="GY269" s="116"/>
      <c r="GZ269" s="116"/>
      <c r="HA269" s="116"/>
      <c r="HB269" s="116"/>
      <c r="HC269" s="116"/>
      <c r="HD269" s="116"/>
      <c r="HE269" s="116"/>
      <c r="HF269" s="116"/>
      <c r="HG269" s="116"/>
      <c r="HH269" s="116"/>
      <c r="HI269" s="116"/>
      <c r="HJ269" s="116"/>
      <c r="HK269" s="116"/>
      <c r="HL269" s="116"/>
      <c r="HM269" s="116"/>
      <c r="HN269" s="116"/>
      <c r="HO269" s="116"/>
      <c r="HP269" s="116"/>
    </row>
    <row r="270" spans="1:224" s="115" customFormat="1">
      <c r="A270" s="127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  <c r="EY270" s="116"/>
      <c r="EZ270" s="116"/>
      <c r="FA270" s="116"/>
      <c r="FB270" s="116"/>
      <c r="FC270" s="116"/>
      <c r="FD270" s="116"/>
      <c r="FE270" s="116"/>
      <c r="FF270" s="116"/>
      <c r="FG270" s="116"/>
      <c r="FH270" s="116"/>
      <c r="FI270" s="116"/>
      <c r="FJ270" s="116"/>
      <c r="FK270" s="116"/>
      <c r="FL270" s="116"/>
      <c r="FM270" s="116"/>
      <c r="FN270" s="116"/>
      <c r="FO270" s="116"/>
      <c r="FP270" s="116"/>
      <c r="FQ270" s="116"/>
      <c r="FR270" s="116"/>
      <c r="FS270" s="116"/>
      <c r="FT270" s="116"/>
      <c r="FU270" s="116"/>
      <c r="FV270" s="116"/>
      <c r="FW270" s="116"/>
      <c r="FX270" s="116"/>
      <c r="FY270" s="116"/>
      <c r="FZ270" s="116"/>
      <c r="GA270" s="116"/>
      <c r="GB270" s="116"/>
      <c r="GC270" s="116"/>
      <c r="GD270" s="116"/>
      <c r="GE270" s="116"/>
      <c r="GF270" s="116"/>
      <c r="GG270" s="116"/>
      <c r="GH270" s="116"/>
      <c r="GI270" s="116"/>
      <c r="GJ270" s="116"/>
      <c r="GK270" s="116"/>
      <c r="GL270" s="116"/>
      <c r="GM270" s="116"/>
      <c r="GN270" s="116"/>
      <c r="GO270" s="116"/>
      <c r="GP270" s="116"/>
      <c r="GQ270" s="116"/>
      <c r="GR270" s="116"/>
      <c r="GS270" s="116"/>
      <c r="GT270" s="116"/>
      <c r="GU270" s="116"/>
      <c r="GV270" s="116"/>
      <c r="GW270" s="116"/>
      <c r="GX270" s="116"/>
      <c r="GY270" s="116"/>
      <c r="GZ270" s="116"/>
      <c r="HA270" s="116"/>
      <c r="HB270" s="116"/>
      <c r="HC270" s="116"/>
      <c r="HD270" s="116"/>
      <c r="HE270" s="116"/>
      <c r="HF270" s="116"/>
      <c r="HG270" s="116"/>
      <c r="HH270" s="116"/>
      <c r="HI270" s="116"/>
      <c r="HJ270" s="116"/>
      <c r="HK270" s="116"/>
      <c r="HL270" s="116"/>
      <c r="HM270" s="116"/>
      <c r="HN270" s="116"/>
      <c r="HO270" s="116"/>
      <c r="HP270" s="116"/>
    </row>
    <row r="271" spans="1:224" s="115" customFormat="1">
      <c r="A271" s="127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  <c r="EY271" s="116"/>
      <c r="EZ271" s="116"/>
      <c r="FA271" s="116"/>
      <c r="FB271" s="116"/>
      <c r="FC271" s="116"/>
      <c r="FD271" s="116"/>
      <c r="FE271" s="116"/>
      <c r="FF271" s="116"/>
      <c r="FG271" s="116"/>
      <c r="FH271" s="116"/>
      <c r="FI271" s="116"/>
      <c r="FJ271" s="116"/>
      <c r="FK271" s="116"/>
      <c r="FL271" s="116"/>
      <c r="FM271" s="116"/>
      <c r="FN271" s="116"/>
      <c r="FO271" s="116"/>
      <c r="FP271" s="116"/>
      <c r="FQ271" s="116"/>
      <c r="FR271" s="116"/>
      <c r="FS271" s="116"/>
      <c r="FT271" s="116"/>
      <c r="FU271" s="116"/>
      <c r="FV271" s="116"/>
      <c r="FW271" s="116"/>
      <c r="FX271" s="116"/>
      <c r="FY271" s="116"/>
      <c r="FZ271" s="116"/>
      <c r="GA271" s="116"/>
      <c r="GB271" s="116"/>
      <c r="GC271" s="116"/>
      <c r="GD271" s="116"/>
      <c r="GE271" s="116"/>
      <c r="GF271" s="116"/>
      <c r="GG271" s="116"/>
      <c r="GH271" s="116"/>
      <c r="GI271" s="116"/>
      <c r="GJ271" s="116"/>
      <c r="GK271" s="116"/>
      <c r="GL271" s="116"/>
      <c r="GM271" s="116"/>
      <c r="GN271" s="116"/>
      <c r="GO271" s="116"/>
      <c r="GP271" s="116"/>
      <c r="GQ271" s="116"/>
      <c r="GR271" s="116"/>
      <c r="GS271" s="116"/>
      <c r="GT271" s="116"/>
      <c r="GU271" s="116"/>
      <c r="GV271" s="116"/>
      <c r="GW271" s="116"/>
      <c r="GX271" s="116"/>
      <c r="GY271" s="116"/>
      <c r="GZ271" s="116"/>
      <c r="HA271" s="116"/>
      <c r="HB271" s="116"/>
      <c r="HC271" s="116"/>
      <c r="HD271" s="116"/>
      <c r="HE271" s="116"/>
      <c r="HF271" s="116"/>
      <c r="HG271" s="116"/>
      <c r="HH271" s="116"/>
      <c r="HI271" s="116"/>
      <c r="HJ271" s="116"/>
      <c r="HK271" s="116"/>
      <c r="HL271" s="116"/>
      <c r="HM271" s="116"/>
      <c r="HN271" s="116"/>
      <c r="HO271" s="116"/>
      <c r="HP271" s="116"/>
    </row>
    <row r="272" spans="1:224" s="115" customFormat="1">
      <c r="A272" s="127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  <c r="EY272" s="116"/>
      <c r="EZ272" s="116"/>
      <c r="FA272" s="116"/>
      <c r="FB272" s="116"/>
      <c r="FC272" s="116"/>
      <c r="FD272" s="116"/>
      <c r="FE272" s="116"/>
      <c r="FF272" s="116"/>
      <c r="FG272" s="116"/>
      <c r="FH272" s="116"/>
      <c r="FI272" s="116"/>
      <c r="FJ272" s="116"/>
      <c r="FK272" s="116"/>
      <c r="FL272" s="116"/>
      <c r="FM272" s="116"/>
      <c r="FN272" s="116"/>
      <c r="FO272" s="116"/>
      <c r="FP272" s="116"/>
      <c r="FQ272" s="116"/>
      <c r="FR272" s="116"/>
      <c r="FS272" s="116"/>
      <c r="FT272" s="116"/>
      <c r="FU272" s="116"/>
      <c r="FV272" s="116"/>
      <c r="FW272" s="116"/>
      <c r="FX272" s="116"/>
      <c r="FY272" s="116"/>
      <c r="FZ272" s="116"/>
      <c r="GA272" s="116"/>
      <c r="GB272" s="116"/>
      <c r="GC272" s="116"/>
      <c r="GD272" s="116"/>
      <c r="GE272" s="116"/>
      <c r="GF272" s="116"/>
      <c r="GG272" s="116"/>
      <c r="GH272" s="116"/>
      <c r="GI272" s="116"/>
      <c r="GJ272" s="116"/>
      <c r="GK272" s="116"/>
      <c r="GL272" s="116"/>
      <c r="GM272" s="116"/>
      <c r="GN272" s="116"/>
      <c r="GO272" s="116"/>
      <c r="GP272" s="116"/>
      <c r="GQ272" s="116"/>
      <c r="GR272" s="116"/>
      <c r="GS272" s="116"/>
      <c r="GT272" s="116"/>
      <c r="GU272" s="116"/>
      <c r="GV272" s="116"/>
      <c r="GW272" s="116"/>
      <c r="GX272" s="116"/>
      <c r="GY272" s="116"/>
      <c r="GZ272" s="116"/>
      <c r="HA272" s="116"/>
      <c r="HB272" s="116"/>
      <c r="HC272" s="116"/>
      <c r="HD272" s="116"/>
      <c r="HE272" s="116"/>
      <c r="HF272" s="116"/>
      <c r="HG272" s="116"/>
      <c r="HH272" s="116"/>
      <c r="HI272" s="116"/>
      <c r="HJ272" s="116"/>
      <c r="HK272" s="116"/>
      <c r="HL272" s="116"/>
      <c r="HM272" s="116"/>
      <c r="HN272" s="116"/>
      <c r="HO272" s="116"/>
      <c r="HP272" s="116"/>
    </row>
    <row r="273" spans="1:224" s="115" customFormat="1">
      <c r="A273" s="127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  <c r="EC273" s="116"/>
      <c r="ED273" s="116"/>
      <c r="EE273" s="116"/>
      <c r="EF273" s="116"/>
      <c r="EG273" s="116"/>
      <c r="EH273" s="116"/>
      <c r="EI273" s="116"/>
      <c r="EJ273" s="116"/>
      <c r="EK273" s="116"/>
      <c r="EL273" s="116"/>
      <c r="EM273" s="116"/>
      <c r="EN273" s="116"/>
      <c r="EO273" s="116"/>
      <c r="EP273" s="116"/>
      <c r="EQ273" s="116"/>
      <c r="ER273" s="116"/>
      <c r="ES273" s="116"/>
      <c r="ET273" s="116"/>
      <c r="EU273" s="116"/>
      <c r="EV273" s="116"/>
      <c r="EW273" s="116"/>
      <c r="EX273" s="116"/>
      <c r="EY273" s="116"/>
      <c r="EZ273" s="116"/>
      <c r="FA273" s="116"/>
      <c r="FB273" s="116"/>
      <c r="FC273" s="116"/>
      <c r="FD273" s="116"/>
      <c r="FE273" s="116"/>
      <c r="FF273" s="116"/>
      <c r="FG273" s="116"/>
      <c r="FH273" s="116"/>
      <c r="FI273" s="116"/>
      <c r="FJ273" s="116"/>
      <c r="FK273" s="116"/>
      <c r="FL273" s="116"/>
      <c r="FM273" s="116"/>
      <c r="FN273" s="116"/>
      <c r="FO273" s="116"/>
      <c r="FP273" s="116"/>
      <c r="FQ273" s="116"/>
      <c r="FR273" s="116"/>
      <c r="FS273" s="116"/>
      <c r="FT273" s="116"/>
      <c r="FU273" s="116"/>
      <c r="FV273" s="116"/>
      <c r="FW273" s="116"/>
      <c r="FX273" s="116"/>
      <c r="FY273" s="116"/>
      <c r="FZ273" s="116"/>
      <c r="GA273" s="116"/>
      <c r="GB273" s="116"/>
      <c r="GC273" s="116"/>
      <c r="GD273" s="116"/>
      <c r="GE273" s="116"/>
      <c r="GF273" s="116"/>
      <c r="GG273" s="116"/>
      <c r="GH273" s="116"/>
      <c r="GI273" s="116"/>
      <c r="GJ273" s="116"/>
      <c r="GK273" s="116"/>
      <c r="GL273" s="116"/>
      <c r="GM273" s="116"/>
      <c r="GN273" s="116"/>
      <c r="GO273" s="116"/>
      <c r="GP273" s="116"/>
      <c r="GQ273" s="116"/>
      <c r="GR273" s="116"/>
      <c r="GS273" s="116"/>
      <c r="GT273" s="116"/>
      <c r="GU273" s="116"/>
      <c r="GV273" s="116"/>
      <c r="GW273" s="116"/>
      <c r="GX273" s="116"/>
      <c r="GY273" s="116"/>
      <c r="GZ273" s="116"/>
      <c r="HA273" s="116"/>
      <c r="HB273" s="116"/>
      <c r="HC273" s="116"/>
      <c r="HD273" s="116"/>
      <c r="HE273" s="116"/>
      <c r="HF273" s="116"/>
      <c r="HG273" s="116"/>
      <c r="HH273" s="116"/>
      <c r="HI273" s="116"/>
      <c r="HJ273" s="116"/>
      <c r="HK273" s="116"/>
      <c r="HL273" s="116"/>
      <c r="HM273" s="116"/>
      <c r="HN273" s="116"/>
      <c r="HO273" s="116"/>
      <c r="HP273" s="116"/>
    </row>
    <row r="274" spans="1:224" s="115" customFormat="1">
      <c r="A274" s="127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6"/>
      <c r="DE274" s="116"/>
      <c r="DF274" s="116"/>
      <c r="DG274" s="116"/>
      <c r="DH274" s="116"/>
      <c r="DI274" s="116"/>
      <c r="DJ274" s="116"/>
      <c r="DK274" s="116"/>
      <c r="DL274" s="116"/>
      <c r="DM274" s="116"/>
      <c r="DN274" s="116"/>
      <c r="DO274" s="116"/>
      <c r="DP274" s="116"/>
      <c r="DQ274" s="116"/>
      <c r="DR274" s="116"/>
      <c r="DS274" s="116"/>
      <c r="DT274" s="116"/>
      <c r="DU274" s="116"/>
      <c r="DV274" s="116"/>
      <c r="DW274" s="116"/>
      <c r="DX274" s="116"/>
      <c r="DY274" s="116"/>
      <c r="DZ274" s="116"/>
      <c r="EA274" s="116"/>
      <c r="EB274" s="116"/>
      <c r="EC274" s="116"/>
      <c r="ED274" s="116"/>
      <c r="EE274" s="116"/>
      <c r="EF274" s="116"/>
      <c r="EG274" s="116"/>
      <c r="EH274" s="116"/>
      <c r="EI274" s="116"/>
      <c r="EJ274" s="116"/>
      <c r="EK274" s="116"/>
      <c r="EL274" s="116"/>
      <c r="EM274" s="116"/>
      <c r="EN274" s="116"/>
      <c r="EO274" s="116"/>
      <c r="EP274" s="116"/>
      <c r="EQ274" s="116"/>
      <c r="ER274" s="116"/>
      <c r="ES274" s="116"/>
      <c r="ET274" s="116"/>
      <c r="EU274" s="116"/>
      <c r="EV274" s="116"/>
      <c r="EW274" s="116"/>
      <c r="EX274" s="116"/>
      <c r="EY274" s="116"/>
      <c r="EZ274" s="116"/>
      <c r="FA274" s="116"/>
      <c r="FB274" s="116"/>
      <c r="FC274" s="116"/>
      <c r="FD274" s="116"/>
      <c r="FE274" s="116"/>
      <c r="FF274" s="116"/>
      <c r="FG274" s="116"/>
      <c r="FH274" s="116"/>
      <c r="FI274" s="116"/>
      <c r="FJ274" s="116"/>
      <c r="FK274" s="116"/>
      <c r="FL274" s="116"/>
      <c r="FM274" s="116"/>
      <c r="FN274" s="116"/>
      <c r="FO274" s="116"/>
      <c r="FP274" s="116"/>
      <c r="FQ274" s="116"/>
      <c r="FR274" s="116"/>
      <c r="FS274" s="116"/>
      <c r="FT274" s="116"/>
      <c r="FU274" s="116"/>
      <c r="FV274" s="116"/>
      <c r="FW274" s="116"/>
      <c r="FX274" s="116"/>
      <c r="FY274" s="116"/>
      <c r="FZ274" s="116"/>
      <c r="GA274" s="116"/>
      <c r="GB274" s="116"/>
      <c r="GC274" s="116"/>
      <c r="GD274" s="116"/>
      <c r="GE274" s="116"/>
      <c r="GF274" s="116"/>
      <c r="GG274" s="116"/>
      <c r="GH274" s="116"/>
      <c r="GI274" s="116"/>
      <c r="GJ274" s="116"/>
      <c r="GK274" s="116"/>
      <c r="GL274" s="116"/>
      <c r="GM274" s="116"/>
      <c r="GN274" s="116"/>
      <c r="GO274" s="116"/>
      <c r="GP274" s="116"/>
      <c r="GQ274" s="116"/>
      <c r="GR274" s="116"/>
      <c r="GS274" s="116"/>
      <c r="GT274" s="116"/>
      <c r="GU274" s="116"/>
      <c r="GV274" s="116"/>
      <c r="GW274" s="116"/>
      <c r="GX274" s="116"/>
      <c r="GY274" s="116"/>
      <c r="GZ274" s="116"/>
      <c r="HA274" s="116"/>
      <c r="HB274" s="116"/>
      <c r="HC274" s="116"/>
      <c r="HD274" s="116"/>
      <c r="HE274" s="116"/>
      <c r="HF274" s="116"/>
      <c r="HG274" s="116"/>
      <c r="HH274" s="116"/>
      <c r="HI274" s="116"/>
      <c r="HJ274" s="116"/>
      <c r="HK274" s="116"/>
      <c r="HL274" s="116"/>
      <c r="HM274" s="116"/>
      <c r="HN274" s="116"/>
      <c r="HO274" s="116"/>
      <c r="HP274" s="116"/>
    </row>
    <row r="275" spans="1:224" s="115" customFormat="1">
      <c r="A275" s="127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  <c r="DI275" s="116"/>
      <c r="DJ275" s="116"/>
      <c r="DK275" s="116"/>
      <c r="DL275" s="116"/>
      <c r="DM275" s="116"/>
      <c r="DN275" s="116"/>
      <c r="DO275" s="116"/>
      <c r="DP275" s="116"/>
      <c r="DQ275" s="116"/>
      <c r="DR275" s="116"/>
      <c r="DS275" s="116"/>
      <c r="DT275" s="116"/>
      <c r="DU275" s="116"/>
      <c r="DV275" s="116"/>
      <c r="DW275" s="116"/>
      <c r="DX275" s="116"/>
      <c r="DY275" s="116"/>
      <c r="DZ275" s="116"/>
      <c r="EA275" s="116"/>
      <c r="EB275" s="116"/>
      <c r="EC275" s="116"/>
      <c r="ED275" s="116"/>
      <c r="EE275" s="116"/>
      <c r="EF275" s="116"/>
      <c r="EG275" s="116"/>
      <c r="EH275" s="116"/>
      <c r="EI275" s="116"/>
      <c r="EJ275" s="116"/>
      <c r="EK275" s="116"/>
      <c r="EL275" s="116"/>
      <c r="EM275" s="116"/>
      <c r="EN275" s="116"/>
      <c r="EO275" s="116"/>
      <c r="EP275" s="116"/>
      <c r="EQ275" s="116"/>
      <c r="ER275" s="116"/>
      <c r="ES275" s="116"/>
      <c r="ET275" s="116"/>
      <c r="EU275" s="116"/>
      <c r="EV275" s="116"/>
      <c r="EW275" s="116"/>
      <c r="EX275" s="116"/>
      <c r="EY275" s="116"/>
      <c r="EZ275" s="116"/>
      <c r="FA275" s="116"/>
      <c r="FB275" s="116"/>
      <c r="FC275" s="116"/>
      <c r="FD275" s="116"/>
      <c r="FE275" s="116"/>
      <c r="FF275" s="116"/>
      <c r="FG275" s="116"/>
      <c r="FH275" s="116"/>
      <c r="FI275" s="116"/>
      <c r="FJ275" s="116"/>
      <c r="FK275" s="116"/>
      <c r="FL275" s="116"/>
      <c r="FM275" s="116"/>
      <c r="FN275" s="116"/>
      <c r="FO275" s="116"/>
      <c r="FP275" s="116"/>
      <c r="FQ275" s="116"/>
      <c r="FR275" s="116"/>
      <c r="FS275" s="116"/>
      <c r="FT275" s="116"/>
      <c r="FU275" s="116"/>
      <c r="FV275" s="116"/>
      <c r="FW275" s="116"/>
      <c r="FX275" s="116"/>
      <c r="FY275" s="116"/>
      <c r="FZ275" s="116"/>
      <c r="GA275" s="116"/>
      <c r="GB275" s="116"/>
      <c r="GC275" s="116"/>
      <c r="GD275" s="116"/>
      <c r="GE275" s="116"/>
      <c r="GF275" s="116"/>
      <c r="GG275" s="116"/>
      <c r="GH275" s="116"/>
      <c r="GI275" s="116"/>
      <c r="GJ275" s="116"/>
      <c r="GK275" s="116"/>
      <c r="GL275" s="116"/>
      <c r="GM275" s="116"/>
      <c r="GN275" s="116"/>
      <c r="GO275" s="116"/>
      <c r="GP275" s="116"/>
      <c r="GQ275" s="116"/>
      <c r="GR275" s="116"/>
      <c r="GS275" s="116"/>
      <c r="GT275" s="116"/>
      <c r="GU275" s="116"/>
      <c r="GV275" s="116"/>
      <c r="GW275" s="116"/>
      <c r="GX275" s="116"/>
      <c r="GY275" s="116"/>
      <c r="GZ275" s="116"/>
      <c r="HA275" s="116"/>
      <c r="HB275" s="116"/>
      <c r="HC275" s="116"/>
      <c r="HD275" s="116"/>
      <c r="HE275" s="116"/>
      <c r="HF275" s="116"/>
      <c r="HG275" s="116"/>
      <c r="HH275" s="116"/>
      <c r="HI275" s="116"/>
      <c r="HJ275" s="116"/>
      <c r="HK275" s="116"/>
      <c r="HL275" s="116"/>
      <c r="HM275" s="116"/>
      <c r="HN275" s="116"/>
      <c r="HO275" s="116"/>
      <c r="HP275" s="116"/>
    </row>
    <row r="276" spans="1:224" s="115" customFormat="1">
      <c r="A276" s="127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6"/>
      <c r="DE276" s="116"/>
      <c r="DF276" s="116"/>
      <c r="DG276" s="116"/>
      <c r="DH276" s="116"/>
      <c r="DI276" s="116"/>
      <c r="DJ276" s="116"/>
      <c r="DK276" s="116"/>
      <c r="DL276" s="116"/>
      <c r="DM276" s="116"/>
      <c r="DN276" s="116"/>
      <c r="DO276" s="116"/>
      <c r="DP276" s="116"/>
      <c r="DQ276" s="116"/>
      <c r="DR276" s="116"/>
      <c r="DS276" s="116"/>
      <c r="DT276" s="116"/>
      <c r="DU276" s="116"/>
      <c r="DV276" s="116"/>
      <c r="DW276" s="116"/>
      <c r="DX276" s="116"/>
      <c r="DY276" s="116"/>
      <c r="DZ276" s="116"/>
      <c r="EA276" s="116"/>
      <c r="EB276" s="116"/>
      <c r="EC276" s="116"/>
      <c r="ED276" s="116"/>
      <c r="EE276" s="116"/>
      <c r="EF276" s="116"/>
      <c r="EG276" s="116"/>
      <c r="EH276" s="116"/>
      <c r="EI276" s="116"/>
      <c r="EJ276" s="116"/>
      <c r="EK276" s="116"/>
      <c r="EL276" s="116"/>
      <c r="EM276" s="116"/>
      <c r="EN276" s="116"/>
      <c r="EO276" s="116"/>
      <c r="EP276" s="116"/>
      <c r="EQ276" s="116"/>
      <c r="ER276" s="116"/>
      <c r="ES276" s="116"/>
      <c r="ET276" s="116"/>
      <c r="EU276" s="116"/>
      <c r="EV276" s="116"/>
      <c r="EW276" s="116"/>
      <c r="EX276" s="116"/>
      <c r="EY276" s="116"/>
      <c r="EZ276" s="116"/>
      <c r="FA276" s="116"/>
      <c r="FB276" s="116"/>
      <c r="FC276" s="116"/>
      <c r="FD276" s="116"/>
      <c r="FE276" s="116"/>
      <c r="FF276" s="116"/>
      <c r="FG276" s="116"/>
      <c r="FH276" s="116"/>
      <c r="FI276" s="116"/>
      <c r="FJ276" s="116"/>
      <c r="FK276" s="116"/>
      <c r="FL276" s="116"/>
      <c r="FM276" s="116"/>
      <c r="FN276" s="116"/>
      <c r="FO276" s="116"/>
      <c r="FP276" s="116"/>
      <c r="FQ276" s="116"/>
      <c r="FR276" s="116"/>
      <c r="FS276" s="116"/>
      <c r="FT276" s="116"/>
      <c r="FU276" s="116"/>
      <c r="FV276" s="116"/>
      <c r="FW276" s="116"/>
      <c r="FX276" s="116"/>
      <c r="FY276" s="116"/>
      <c r="FZ276" s="116"/>
      <c r="GA276" s="116"/>
      <c r="GB276" s="116"/>
      <c r="GC276" s="116"/>
      <c r="GD276" s="116"/>
      <c r="GE276" s="116"/>
      <c r="GF276" s="116"/>
      <c r="GG276" s="116"/>
      <c r="GH276" s="116"/>
      <c r="GI276" s="116"/>
      <c r="GJ276" s="116"/>
      <c r="GK276" s="116"/>
      <c r="GL276" s="116"/>
      <c r="GM276" s="116"/>
      <c r="GN276" s="116"/>
      <c r="GO276" s="116"/>
      <c r="GP276" s="116"/>
      <c r="GQ276" s="116"/>
      <c r="GR276" s="116"/>
      <c r="GS276" s="116"/>
      <c r="GT276" s="116"/>
      <c r="GU276" s="116"/>
      <c r="GV276" s="116"/>
      <c r="GW276" s="116"/>
      <c r="GX276" s="116"/>
      <c r="GY276" s="116"/>
      <c r="GZ276" s="116"/>
      <c r="HA276" s="116"/>
      <c r="HB276" s="116"/>
      <c r="HC276" s="116"/>
      <c r="HD276" s="116"/>
      <c r="HE276" s="116"/>
      <c r="HF276" s="116"/>
      <c r="HG276" s="116"/>
      <c r="HH276" s="116"/>
      <c r="HI276" s="116"/>
      <c r="HJ276" s="116"/>
      <c r="HK276" s="116"/>
      <c r="HL276" s="116"/>
      <c r="HM276" s="116"/>
      <c r="HN276" s="116"/>
      <c r="HO276" s="116"/>
      <c r="HP276" s="116"/>
    </row>
    <row r="277" spans="1:224" s="115" customFormat="1">
      <c r="A277" s="127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  <c r="EC277" s="116"/>
      <c r="ED277" s="116"/>
      <c r="EE277" s="116"/>
      <c r="EF277" s="116"/>
      <c r="EG277" s="116"/>
      <c r="EH277" s="116"/>
      <c r="EI277" s="116"/>
      <c r="EJ277" s="116"/>
      <c r="EK277" s="116"/>
      <c r="EL277" s="116"/>
      <c r="EM277" s="116"/>
      <c r="EN277" s="116"/>
      <c r="EO277" s="116"/>
      <c r="EP277" s="116"/>
      <c r="EQ277" s="116"/>
      <c r="ER277" s="116"/>
      <c r="ES277" s="116"/>
      <c r="ET277" s="116"/>
      <c r="EU277" s="116"/>
      <c r="EV277" s="116"/>
      <c r="EW277" s="116"/>
      <c r="EX277" s="116"/>
      <c r="EY277" s="116"/>
      <c r="EZ277" s="116"/>
      <c r="FA277" s="116"/>
      <c r="FB277" s="116"/>
      <c r="FC277" s="116"/>
      <c r="FD277" s="116"/>
      <c r="FE277" s="116"/>
      <c r="FF277" s="116"/>
      <c r="FG277" s="116"/>
      <c r="FH277" s="116"/>
      <c r="FI277" s="116"/>
      <c r="FJ277" s="116"/>
      <c r="FK277" s="116"/>
      <c r="FL277" s="116"/>
      <c r="FM277" s="116"/>
      <c r="FN277" s="116"/>
      <c r="FO277" s="116"/>
      <c r="FP277" s="116"/>
      <c r="FQ277" s="116"/>
      <c r="FR277" s="116"/>
      <c r="FS277" s="116"/>
      <c r="FT277" s="116"/>
      <c r="FU277" s="116"/>
      <c r="FV277" s="116"/>
      <c r="FW277" s="116"/>
      <c r="FX277" s="116"/>
      <c r="FY277" s="116"/>
      <c r="FZ277" s="116"/>
      <c r="GA277" s="116"/>
      <c r="GB277" s="116"/>
      <c r="GC277" s="116"/>
      <c r="GD277" s="116"/>
      <c r="GE277" s="116"/>
      <c r="GF277" s="116"/>
      <c r="GG277" s="116"/>
      <c r="GH277" s="116"/>
      <c r="GI277" s="116"/>
      <c r="GJ277" s="116"/>
      <c r="GK277" s="116"/>
      <c r="GL277" s="116"/>
      <c r="GM277" s="116"/>
      <c r="GN277" s="116"/>
      <c r="GO277" s="116"/>
      <c r="GP277" s="116"/>
      <c r="GQ277" s="116"/>
      <c r="GR277" s="116"/>
      <c r="GS277" s="116"/>
      <c r="GT277" s="116"/>
      <c r="GU277" s="116"/>
      <c r="GV277" s="116"/>
      <c r="GW277" s="116"/>
      <c r="GX277" s="116"/>
      <c r="GY277" s="116"/>
      <c r="GZ277" s="116"/>
      <c r="HA277" s="116"/>
      <c r="HB277" s="116"/>
      <c r="HC277" s="116"/>
      <c r="HD277" s="116"/>
      <c r="HE277" s="116"/>
      <c r="HF277" s="116"/>
      <c r="HG277" s="116"/>
      <c r="HH277" s="116"/>
      <c r="HI277" s="116"/>
      <c r="HJ277" s="116"/>
      <c r="HK277" s="116"/>
      <c r="HL277" s="116"/>
      <c r="HM277" s="116"/>
      <c r="HN277" s="116"/>
      <c r="HO277" s="116"/>
      <c r="HP277" s="116"/>
    </row>
    <row r="278" spans="1:224" s="115" customFormat="1">
      <c r="A278" s="127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116"/>
      <c r="FI278" s="116"/>
      <c r="FJ278" s="116"/>
      <c r="FK278" s="116"/>
      <c r="FL278" s="116"/>
      <c r="FM278" s="116"/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  <c r="GH278" s="116"/>
      <c r="GI278" s="116"/>
      <c r="GJ278" s="116"/>
      <c r="GK278" s="116"/>
      <c r="GL278" s="116"/>
      <c r="GM278" s="116"/>
      <c r="GN278" s="116"/>
      <c r="GO278" s="116"/>
      <c r="GP278" s="116"/>
      <c r="GQ278" s="116"/>
      <c r="GR278" s="116"/>
      <c r="GS278" s="116"/>
      <c r="GT278" s="116"/>
      <c r="GU278" s="116"/>
      <c r="GV278" s="116"/>
      <c r="GW278" s="116"/>
      <c r="GX278" s="116"/>
      <c r="GY278" s="116"/>
      <c r="GZ278" s="116"/>
      <c r="HA278" s="116"/>
      <c r="HB278" s="116"/>
      <c r="HC278" s="116"/>
      <c r="HD278" s="116"/>
      <c r="HE278" s="116"/>
      <c r="HF278" s="116"/>
      <c r="HG278" s="116"/>
      <c r="HH278" s="116"/>
      <c r="HI278" s="116"/>
      <c r="HJ278" s="116"/>
      <c r="HK278" s="116"/>
      <c r="HL278" s="116"/>
      <c r="HM278" s="116"/>
      <c r="HN278" s="116"/>
      <c r="HO278" s="116"/>
      <c r="HP278" s="116"/>
    </row>
    <row r="279" spans="1:224" s="115" customFormat="1">
      <c r="A279" s="127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  <c r="EY279" s="116"/>
      <c r="EZ279" s="116"/>
      <c r="FA279" s="116"/>
      <c r="FB279" s="116"/>
      <c r="FC279" s="116"/>
      <c r="FD279" s="116"/>
      <c r="FE279" s="116"/>
      <c r="FF279" s="116"/>
      <c r="FG279" s="116"/>
      <c r="FH279" s="116"/>
      <c r="FI279" s="116"/>
      <c r="FJ279" s="116"/>
      <c r="FK279" s="116"/>
      <c r="FL279" s="116"/>
      <c r="FM279" s="116"/>
      <c r="FN279" s="116"/>
      <c r="FO279" s="116"/>
      <c r="FP279" s="116"/>
      <c r="FQ279" s="116"/>
      <c r="FR279" s="116"/>
      <c r="FS279" s="116"/>
      <c r="FT279" s="116"/>
      <c r="FU279" s="116"/>
      <c r="FV279" s="116"/>
      <c r="FW279" s="116"/>
      <c r="FX279" s="116"/>
      <c r="FY279" s="116"/>
      <c r="FZ279" s="116"/>
      <c r="GA279" s="116"/>
      <c r="GB279" s="116"/>
      <c r="GC279" s="116"/>
      <c r="GD279" s="116"/>
      <c r="GE279" s="116"/>
      <c r="GF279" s="116"/>
      <c r="GG279" s="116"/>
      <c r="GH279" s="116"/>
      <c r="GI279" s="116"/>
      <c r="GJ279" s="116"/>
      <c r="GK279" s="116"/>
      <c r="GL279" s="116"/>
      <c r="GM279" s="116"/>
      <c r="GN279" s="116"/>
      <c r="GO279" s="116"/>
      <c r="GP279" s="116"/>
      <c r="GQ279" s="116"/>
      <c r="GR279" s="116"/>
      <c r="GS279" s="116"/>
      <c r="GT279" s="116"/>
      <c r="GU279" s="116"/>
      <c r="GV279" s="116"/>
      <c r="GW279" s="116"/>
      <c r="GX279" s="116"/>
      <c r="GY279" s="116"/>
      <c r="GZ279" s="116"/>
      <c r="HA279" s="116"/>
      <c r="HB279" s="116"/>
      <c r="HC279" s="116"/>
      <c r="HD279" s="116"/>
      <c r="HE279" s="116"/>
      <c r="HF279" s="116"/>
      <c r="HG279" s="116"/>
      <c r="HH279" s="116"/>
      <c r="HI279" s="116"/>
      <c r="HJ279" s="116"/>
      <c r="HK279" s="116"/>
      <c r="HL279" s="116"/>
      <c r="HM279" s="116"/>
      <c r="HN279" s="116"/>
      <c r="HO279" s="116"/>
      <c r="HP279" s="116"/>
    </row>
    <row r="280" spans="1:224" s="115" customFormat="1">
      <c r="A280" s="127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116"/>
      <c r="DL280" s="116"/>
      <c r="DM280" s="116"/>
      <c r="DN280" s="116"/>
      <c r="DO280" s="116"/>
      <c r="DP280" s="116"/>
      <c r="DQ280" s="116"/>
      <c r="DR280" s="116"/>
      <c r="DS280" s="116"/>
      <c r="DT280" s="116"/>
      <c r="DU280" s="116"/>
      <c r="DV280" s="116"/>
      <c r="DW280" s="116"/>
      <c r="DX280" s="116"/>
      <c r="DY280" s="116"/>
      <c r="DZ280" s="116"/>
      <c r="EA280" s="116"/>
      <c r="EB280" s="116"/>
      <c r="EC280" s="116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6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6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6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6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6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6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6"/>
    </row>
    <row r="281" spans="1:224" s="115" customFormat="1">
      <c r="A281" s="127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  <c r="DI281" s="116"/>
      <c r="DJ281" s="116"/>
      <c r="DK281" s="116"/>
      <c r="DL281" s="116"/>
      <c r="DM281" s="116"/>
      <c r="DN281" s="116"/>
      <c r="DO281" s="116"/>
      <c r="DP281" s="116"/>
      <c r="DQ281" s="116"/>
      <c r="DR281" s="116"/>
      <c r="DS281" s="116"/>
      <c r="DT281" s="116"/>
      <c r="DU281" s="116"/>
      <c r="DV281" s="116"/>
      <c r="DW281" s="116"/>
      <c r="DX281" s="116"/>
      <c r="DY281" s="116"/>
      <c r="DZ281" s="116"/>
      <c r="EA281" s="116"/>
      <c r="EB281" s="116"/>
      <c r="EC281" s="116"/>
      <c r="ED281" s="116"/>
      <c r="EE281" s="116"/>
      <c r="EF281" s="116"/>
      <c r="EG281" s="116"/>
      <c r="EH281" s="116"/>
      <c r="EI281" s="116"/>
      <c r="EJ281" s="116"/>
      <c r="EK281" s="116"/>
      <c r="EL281" s="116"/>
      <c r="EM281" s="116"/>
      <c r="EN281" s="116"/>
      <c r="EO281" s="116"/>
      <c r="EP281" s="116"/>
      <c r="EQ281" s="116"/>
      <c r="ER281" s="116"/>
      <c r="ES281" s="116"/>
      <c r="ET281" s="116"/>
      <c r="EU281" s="116"/>
      <c r="EV281" s="116"/>
      <c r="EW281" s="116"/>
      <c r="EX281" s="116"/>
      <c r="EY281" s="116"/>
      <c r="EZ281" s="116"/>
      <c r="FA281" s="116"/>
      <c r="FB281" s="116"/>
      <c r="FC281" s="116"/>
      <c r="FD281" s="116"/>
      <c r="FE281" s="116"/>
      <c r="FF281" s="116"/>
      <c r="FG281" s="116"/>
      <c r="FH281" s="116"/>
      <c r="FI281" s="116"/>
      <c r="FJ281" s="116"/>
      <c r="FK281" s="116"/>
      <c r="FL281" s="116"/>
      <c r="FM281" s="116"/>
      <c r="FN281" s="116"/>
      <c r="FO281" s="116"/>
      <c r="FP281" s="116"/>
      <c r="FQ281" s="116"/>
      <c r="FR281" s="116"/>
      <c r="FS281" s="116"/>
      <c r="FT281" s="116"/>
      <c r="FU281" s="116"/>
      <c r="FV281" s="116"/>
      <c r="FW281" s="116"/>
      <c r="FX281" s="116"/>
      <c r="FY281" s="116"/>
      <c r="FZ281" s="116"/>
      <c r="GA281" s="116"/>
      <c r="GB281" s="116"/>
      <c r="GC281" s="116"/>
      <c r="GD281" s="116"/>
      <c r="GE281" s="116"/>
      <c r="GF281" s="116"/>
      <c r="GG281" s="116"/>
      <c r="GH281" s="116"/>
      <c r="GI281" s="116"/>
      <c r="GJ281" s="116"/>
      <c r="GK281" s="116"/>
      <c r="GL281" s="116"/>
      <c r="GM281" s="116"/>
      <c r="GN281" s="116"/>
      <c r="GO281" s="116"/>
      <c r="GP281" s="116"/>
      <c r="GQ281" s="116"/>
      <c r="GR281" s="116"/>
      <c r="GS281" s="116"/>
      <c r="GT281" s="116"/>
      <c r="GU281" s="116"/>
      <c r="GV281" s="116"/>
      <c r="GW281" s="116"/>
      <c r="GX281" s="116"/>
      <c r="GY281" s="116"/>
      <c r="GZ281" s="116"/>
      <c r="HA281" s="116"/>
      <c r="HB281" s="116"/>
      <c r="HC281" s="116"/>
      <c r="HD281" s="116"/>
      <c r="HE281" s="116"/>
      <c r="HF281" s="116"/>
      <c r="HG281" s="116"/>
      <c r="HH281" s="116"/>
      <c r="HI281" s="116"/>
      <c r="HJ281" s="116"/>
      <c r="HK281" s="116"/>
      <c r="HL281" s="116"/>
      <c r="HM281" s="116"/>
      <c r="HN281" s="116"/>
      <c r="HO281" s="116"/>
      <c r="HP281" s="116"/>
    </row>
    <row r="282" spans="1:224" s="115" customFormat="1">
      <c r="A282" s="127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6"/>
      <c r="DE282" s="116"/>
      <c r="DF282" s="116"/>
      <c r="DG282" s="116"/>
      <c r="DH282" s="116"/>
      <c r="DI282" s="116"/>
      <c r="DJ282" s="116"/>
      <c r="DK282" s="116"/>
      <c r="DL282" s="116"/>
      <c r="DM282" s="116"/>
      <c r="DN282" s="116"/>
      <c r="DO282" s="116"/>
      <c r="DP282" s="116"/>
      <c r="DQ282" s="116"/>
      <c r="DR282" s="116"/>
      <c r="DS282" s="116"/>
      <c r="DT282" s="116"/>
      <c r="DU282" s="116"/>
      <c r="DV282" s="116"/>
      <c r="DW282" s="116"/>
      <c r="DX282" s="116"/>
      <c r="DY282" s="116"/>
      <c r="DZ282" s="116"/>
      <c r="EA282" s="116"/>
      <c r="EB282" s="116"/>
      <c r="EC282" s="116"/>
      <c r="ED282" s="116"/>
      <c r="EE282" s="116"/>
      <c r="EF282" s="116"/>
      <c r="EG282" s="116"/>
      <c r="EH282" s="116"/>
      <c r="EI282" s="116"/>
      <c r="EJ282" s="116"/>
      <c r="EK282" s="116"/>
      <c r="EL282" s="116"/>
      <c r="EM282" s="116"/>
      <c r="EN282" s="116"/>
      <c r="EO282" s="116"/>
      <c r="EP282" s="116"/>
      <c r="EQ282" s="116"/>
      <c r="ER282" s="116"/>
      <c r="ES282" s="116"/>
      <c r="ET282" s="116"/>
      <c r="EU282" s="116"/>
      <c r="EV282" s="116"/>
      <c r="EW282" s="116"/>
      <c r="EX282" s="116"/>
      <c r="EY282" s="116"/>
      <c r="EZ282" s="116"/>
      <c r="FA282" s="116"/>
      <c r="FB282" s="116"/>
      <c r="FC282" s="116"/>
      <c r="FD282" s="116"/>
      <c r="FE282" s="116"/>
      <c r="FF282" s="116"/>
      <c r="FG282" s="116"/>
      <c r="FH282" s="116"/>
      <c r="FI282" s="116"/>
      <c r="FJ282" s="116"/>
      <c r="FK282" s="116"/>
      <c r="FL282" s="116"/>
      <c r="FM282" s="116"/>
      <c r="FN282" s="116"/>
      <c r="FO282" s="116"/>
      <c r="FP282" s="116"/>
      <c r="FQ282" s="116"/>
      <c r="FR282" s="116"/>
      <c r="FS282" s="116"/>
      <c r="FT282" s="116"/>
      <c r="FU282" s="116"/>
      <c r="FV282" s="116"/>
      <c r="FW282" s="116"/>
      <c r="FX282" s="116"/>
      <c r="FY282" s="116"/>
      <c r="FZ282" s="116"/>
      <c r="GA282" s="116"/>
      <c r="GB282" s="116"/>
      <c r="GC282" s="116"/>
      <c r="GD282" s="116"/>
      <c r="GE282" s="116"/>
      <c r="GF282" s="116"/>
      <c r="GG282" s="116"/>
      <c r="GH282" s="116"/>
      <c r="GI282" s="116"/>
      <c r="GJ282" s="116"/>
      <c r="GK282" s="116"/>
      <c r="GL282" s="116"/>
      <c r="GM282" s="116"/>
      <c r="GN282" s="116"/>
      <c r="GO282" s="116"/>
      <c r="GP282" s="116"/>
      <c r="GQ282" s="116"/>
      <c r="GR282" s="116"/>
      <c r="GS282" s="116"/>
      <c r="GT282" s="116"/>
      <c r="GU282" s="116"/>
      <c r="GV282" s="116"/>
      <c r="GW282" s="116"/>
      <c r="GX282" s="116"/>
      <c r="GY282" s="116"/>
      <c r="GZ282" s="116"/>
      <c r="HA282" s="116"/>
      <c r="HB282" s="116"/>
      <c r="HC282" s="116"/>
      <c r="HD282" s="116"/>
      <c r="HE282" s="116"/>
      <c r="HF282" s="116"/>
      <c r="HG282" s="116"/>
      <c r="HH282" s="116"/>
      <c r="HI282" s="116"/>
      <c r="HJ282" s="116"/>
      <c r="HK282" s="116"/>
      <c r="HL282" s="116"/>
      <c r="HM282" s="116"/>
      <c r="HN282" s="116"/>
      <c r="HO282" s="116"/>
      <c r="HP282" s="116"/>
    </row>
    <row r="283" spans="1:224" s="115" customFormat="1">
      <c r="A283" s="127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6"/>
      <c r="DF283" s="116"/>
      <c r="DG283" s="116"/>
      <c r="DH283" s="116"/>
      <c r="DI283" s="116"/>
      <c r="DJ283" s="116"/>
      <c r="DK283" s="116"/>
      <c r="DL283" s="116"/>
      <c r="DM283" s="116"/>
      <c r="DN283" s="116"/>
      <c r="DO283" s="116"/>
      <c r="DP283" s="116"/>
      <c r="DQ283" s="116"/>
      <c r="DR283" s="116"/>
      <c r="DS283" s="116"/>
      <c r="DT283" s="116"/>
      <c r="DU283" s="116"/>
      <c r="DV283" s="116"/>
      <c r="DW283" s="116"/>
      <c r="DX283" s="116"/>
      <c r="DY283" s="116"/>
      <c r="DZ283" s="116"/>
      <c r="EA283" s="116"/>
      <c r="EB283" s="116"/>
      <c r="EC283" s="116"/>
      <c r="ED283" s="116"/>
      <c r="EE283" s="116"/>
      <c r="EF283" s="116"/>
      <c r="EG283" s="116"/>
      <c r="EH283" s="116"/>
      <c r="EI283" s="116"/>
      <c r="EJ283" s="116"/>
      <c r="EK283" s="116"/>
      <c r="EL283" s="116"/>
      <c r="EM283" s="116"/>
      <c r="EN283" s="116"/>
      <c r="EO283" s="116"/>
      <c r="EP283" s="116"/>
      <c r="EQ283" s="116"/>
      <c r="ER283" s="116"/>
      <c r="ES283" s="116"/>
      <c r="ET283" s="116"/>
      <c r="EU283" s="116"/>
      <c r="EV283" s="116"/>
      <c r="EW283" s="116"/>
      <c r="EX283" s="116"/>
      <c r="EY283" s="116"/>
      <c r="EZ283" s="116"/>
      <c r="FA283" s="116"/>
      <c r="FB283" s="116"/>
      <c r="FC283" s="116"/>
      <c r="FD283" s="116"/>
      <c r="FE283" s="116"/>
      <c r="FF283" s="116"/>
      <c r="FG283" s="116"/>
      <c r="FH283" s="116"/>
      <c r="FI283" s="116"/>
      <c r="FJ283" s="116"/>
      <c r="FK283" s="116"/>
      <c r="FL283" s="116"/>
      <c r="FM283" s="116"/>
      <c r="FN283" s="116"/>
      <c r="FO283" s="116"/>
      <c r="FP283" s="116"/>
      <c r="FQ283" s="116"/>
      <c r="FR283" s="116"/>
      <c r="FS283" s="116"/>
      <c r="FT283" s="116"/>
      <c r="FU283" s="116"/>
      <c r="FV283" s="116"/>
      <c r="FW283" s="116"/>
      <c r="FX283" s="116"/>
      <c r="FY283" s="116"/>
      <c r="FZ283" s="116"/>
      <c r="GA283" s="116"/>
      <c r="GB283" s="116"/>
      <c r="GC283" s="116"/>
      <c r="GD283" s="116"/>
      <c r="GE283" s="116"/>
      <c r="GF283" s="116"/>
      <c r="GG283" s="116"/>
      <c r="GH283" s="116"/>
      <c r="GI283" s="116"/>
      <c r="GJ283" s="116"/>
      <c r="GK283" s="116"/>
      <c r="GL283" s="116"/>
      <c r="GM283" s="116"/>
      <c r="GN283" s="116"/>
      <c r="GO283" s="116"/>
      <c r="GP283" s="116"/>
      <c r="GQ283" s="116"/>
      <c r="GR283" s="116"/>
      <c r="GS283" s="116"/>
      <c r="GT283" s="116"/>
      <c r="GU283" s="116"/>
      <c r="GV283" s="116"/>
      <c r="GW283" s="116"/>
      <c r="GX283" s="116"/>
      <c r="GY283" s="116"/>
      <c r="GZ283" s="116"/>
      <c r="HA283" s="116"/>
      <c r="HB283" s="116"/>
      <c r="HC283" s="116"/>
      <c r="HD283" s="116"/>
      <c r="HE283" s="116"/>
      <c r="HF283" s="116"/>
      <c r="HG283" s="116"/>
      <c r="HH283" s="116"/>
      <c r="HI283" s="116"/>
      <c r="HJ283" s="116"/>
      <c r="HK283" s="116"/>
      <c r="HL283" s="116"/>
      <c r="HM283" s="116"/>
      <c r="HN283" s="116"/>
      <c r="HO283" s="116"/>
      <c r="HP283" s="116"/>
    </row>
    <row r="284" spans="1:224" s="115" customFormat="1">
      <c r="A284" s="127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6"/>
      <c r="DE284" s="116"/>
      <c r="DF284" s="116"/>
      <c r="DG284" s="116"/>
      <c r="DH284" s="116"/>
      <c r="DI284" s="116"/>
      <c r="DJ284" s="116"/>
      <c r="DK284" s="116"/>
      <c r="DL284" s="116"/>
      <c r="DM284" s="116"/>
      <c r="DN284" s="116"/>
      <c r="DO284" s="116"/>
      <c r="DP284" s="116"/>
      <c r="DQ284" s="116"/>
      <c r="DR284" s="116"/>
      <c r="DS284" s="116"/>
      <c r="DT284" s="116"/>
      <c r="DU284" s="116"/>
      <c r="DV284" s="116"/>
      <c r="DW284" s="116"/>
      <c r="DX284" s="116"/>
      <c r="DY284" s="116"/>
      <c r="DZ284" s="116"/>
      <c r="EA284" s="116"/>
      <c r="EB284" s="116"/>
      <c r="EC284" s="116"/>
      <c r="ED284" s="116"/>
      <c r="EE284" s="116"/>
      <c r="EF284" s="116"/>
      <c r="EG284" s="116"/>
      <c r="EH284" s="116"/>
      <c r="EI284" s="116"/>
      <c r="EJ284" s="116"/>
      <c r="EK284" s="116"/>
      <c r="EL284" s="116"/>
      <c r="EM284" s="116"/>
      <c r="EN284" s="116"/>
      <c r="EO284" s="116"/>
      <c r="EP284" s="116"/>
      <c r="EQ284" s="116"/>
      <c r="ER284" s="116"/>
      <c r="ES284" s="116"/>
      <c r="ET284" s="116"/>
      <c r="EU284" s="116"/>
      <c r="EV284" s="116"/>
      <c r="EW284" s="116"/>
      <c r="EX284" s="116"/>
      <c r="EY284" s="116"/>
      <c r="EZ284" s="116"/>
      <c r="FA284" s="116"/>
      <c r="FB284" s="116"/>
      <c r="FC284" s="116"/>
      <c r="FD284" s="116"/>
      <c r="FE284" s="116"/>
      <c r="FF284" s="116"/>
      <c r="FG284" s="116"/>
      <c r="FH284" s="116"/>
      <c r="FI284" s="116"/>
      <c r="FJ284" s="116"/>
      <c r="FK284" s="116"/>
      <c r="FL284" s="116"/>
      <c r="FM284" s="116"/>
      <c r="FN284" s="116"/>
      <c r="FO284" s="116"/>
      <c r="FP284" s="116"/>
      <c r="FQ284" s="116"/>
      <c r="FR284" s="116"/>
      <c r="FS284" s="116"/>
      <c r="FT284" s="116"/>
      <c r="FU284" s="116"/>
      <c r="FV284" s="116"/>
      <c r="FW284" s="116"/>
      <c r="FX284" s="116"/>
      <c r="FY284" s="116"/>
      <c r="FZ284" s="116"/>
      <c r="GA284" s="116"/>
      <c r="GB284" s="116"/>
      <c r="GC284" s="116"/>
      <c r="GD284" s="116"/>
      <c r="GE284" s="116"/>
      <c r="GF284" s="116"/>
      <c r="GG284" s="116"/>
      <c r="GH284" s="116"/>
      <c r="GI284" s="116"/>
      <c r="GJ284" s="116"/>
      <c r="GK284" s="116"/>
      <c r="GL284" s="116"/>
      <c r="GM284" s="116"/>
      <c r="GN284" s="116"/>
      <c r="GO284" s="116"/>
      <c r="GP284" s="116"/>
      <c r="GQ284" s="116"/>
      <c r="GR284" s="116"/>
      <c r="GS284" s="116"/>
      <c r="GT284" s="116"/>
      <c r="GU284" s="116"/>
      <c r="GV284" s="116"/>
      <c r="GW284" s="116"/>
      <c r="GX284" s="116"/>
      <c r="GY284" s="116"/>
      <c r="GZ284" s="116"/>
      <c r="HA284" s="116"/>
      <c r="HB284" s="116"/>
      <c r="HC284" s="116"/>
      <c r="HD284" s="116"/>
      <c r="HE284" s="116"/>
      <c r="HF284" s="116"/>
      <c r="HG284" s="116"/>
      <c r="HH284" s="116"/>
      <c r="HI284" s="116"/>
      <c r="HJ284" s="116"/>
      <c r="HK284" s="116"/>
      <c r="HL284" s="116"/>
      <c r="HM284" s="116"/>
      <c r="HN284" s="116"/>
      <c r="HO284" s="116"/>
      <c r="HP284" s="116"/>
    </row>
    <row r="285" spans="1:224" s="115" customFormat="1">
      <c r="A285" s="127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6"/>
      <c r="DE285" s="116"/>
      <c r="DF285" s="116"/>
      <c r="DG285" s="116"/>
      <c r="DH285" s="116"/>
      <c r="DI285" s="116"/>
      <c r="DJ285" s="116"/>
      <c r="DK285" s="116"/>
      <c r="DL285" s="116"/>
      <c r="DM285" s="116"/>
      <c r="DN285" s="116"/>
      <c r="DO285" s="116"/>
      <c r="DP285" s="116"/>
      <c r="DQ285" s="116"/>
      <c r="DR285" s="116"/>
      <c r="DS285" s="116"/>
      <c r="DT285" s="116"/>
      <c r="DU285" s="116"/>
      <c r="DV285" s="116"/>
      <c r="DW285" s="116"/>
      <c r="DX285" s="116"/>
      <c r="DY285" s="116"/>
      <c r="DZ285" s="116"/>
      <c r="EA285" s="116"/>
      <c r="EB285" s="116"/>
      <c r="EC285" s="116"/>
      <c r="ED285" s="116"/>
      <c r="EE285" s="116"/>
      <c r="EF285" s="116"/>
      <c r="EG285" s="116"/>
      <c r="EH285" s="116"/>
      <c r="EI285" s="116"/>
      <c r="EJ285" s="116"/>
      <c r="EK285" s="116"/>
      <c r="EL285" s="116"/>
      <c r="EM285" s="116"/>
      <c r="EN285" s="116"/>
      <c r="EO285" s="116"/>
      <c r="EP285" s="116"/>
      <c r="EQ285" s="116"/>
      <c r="ER285" s="116"/>
      <c r="ES285" s="116"/>
      <c r="ET285" s="116"/>
      <c r="EU285" s="116"/>
      <c r="EV285" s="116"/>
      <c r="EW285" s="116"/>
      <c r="EX285" s="116"/>
      <c r="EY285" s="116"/>
      <c r="EZ285" s="116"/>
      <c r="FA285" s="116"/>
      <c r="FB285" s="116"/>
      <c r="FC285" s="116"/>
      <c r="FD285" s="116"/>
      <c r="FE285" s="116"/>
      <c r="FF285" s="116"/>
      <c r="FG285" s="116"/>
      <c r="FH285" s="116"/>
      <c r="FI285" s="116"/>
      <c r="FJ285" s="116"/>
      <c r="FK285" s="116"/>
      <c r="FL285" s="116"/>
      <c r="FM285" s="116"/>
      <c r="FN285" s="116"/>
      <c r="FO285" s="116"/>
      <c r="FP285" s="116"/>
      <c r="FQ285" s="116"/>
      <c r="FR285" s="116"/>
      <c r="FS285" s="116"/>
      <c r="FT285" s="116"/>
      <c r="FU285" s="116"/>
      <c r="FV285" s="116"/>
      <c r="FW285" s="116"/>
      <c r="FX285" s="116"/>
      <c r="FY285" s="116"/>
      <c r="FZ285" s="116"/>
      <c r="GA285" s="116"/>
      <c r="GB285" s="116"/>
      <c r="GC285" s="116"/>
      <c r="GD285" s="116"/>
      <c r="GE285" s="116"/>
      <c r="GF285" s="116"/>
      <c r="GG285" s="116"/>
      <c r="GH285" s="116"/>
      <c r="GI285" s="116"/>
      <c r="GJ285" s="116"/>
      <c r="GK285" s="116"/>
      <c r="GL285" s="116"/>
      <c r="GM285" s="116"/>
      <c r="GN285" s="116"/>
      <c r="GO285" s="116"/>
      <c r="GP285" s="116"/>
      <c r="GQ285" s="116"/>
      <c r="GR285" s="116"/>
      <c r="GS285" s="116"/>
      <c r="GT285" s="116"/>
      <c r="GU285" s="116"/>
      <c r="GV285" s="116"/>
      <c r="GW285" s="116"/>
      <c r="GX285" s="116"/>
      <c r="GY285" s="116"/>
      <c r="GZ285" s="116"/>
      <c r="HA285" s="116"/>
      <c r="HB285" s="116"/>
      <c r="HC285" s="116"/>
      <c r="HD285" s="116"/>
      <c r="HE285" s="116"/>
      <c r="HF285" s="116"/>
      <c r="HG285" s="116"/>
      <c r="HH285" s="116"/>
      <c r="HI285" s="116"/>
      <c r="HJ285" s="116"/>
      <c r="HK285" s="116"/>
      <c r="HL285" s="116"/>
      <c r="HM285" s="116"/>
      <c r="HN285" s="116"/>
      <c r="HO285" s="116"/>
      <c r="HP285" s="116"/>
    </row>
    <row r="286" spans="1:224" s="115" customFormat="1">
      <c r="A286" s="127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6"/>
      <c r="DE286" s="116"/>
      <c r="DF286" s="116"/>
      <c r="DG286" s="116"/>
      <c r="DH286" s="116"/>
      <c r="DI286" s="116"/>
      <c r="DJ286" s="116"/>
      <c r="DK286" s="116"/>
      <c r="DL286" s="116"/>
      <c r="DM286" s="116"/>
      <c r="DN286" s="116"/>
      <c r="DO286" s="116"/>
      <c r="DP286" s="116"/>
      <c r="DQ286" s="116"/>
      <c r="DR286" s="116"/>
      <c r="DS286" s="116"/>
      <c r="DT286" s="116"/>
      <c r="DU286" s="116"/>
      <c r="DV286" s="116"/>
      <c r="DW286" s="116"/>
      <c r="DX286" s="116"/>
      <c r="DY286" s="116"/>
      <c r="DZ286" s="116"/>
      <c r="EA286" s="116"/>
      <c r="EB286" s="116"/>
      <c r="EC286" s="116"/>
      <c r="ED286" s="116"/>
      <c r="EE286" s="116"/>
      <c r="EF286" s="116"/>
      <c r="EG286" s="116"/>
      <c r="EH286" s="116"/>
      <c r="EI286" s="116"/>
      <c r="EJ286" s="116"/>
      <c r="EK286" s="116"/>
      <c r="EL286" s="116"/>
      <c r="EM286" s="116"/>
      <c r="EN286" s="116"/>
      <c r="EO286" s="116"/>
      <c r="EP286" s="116"/>
      <c r="EQ286" s="116"/>
      <c r="ER286" s="116"/>
      <c r="ES286" s="116"/>
      <c r="ET286" s="116"/>
      <c r="EU286" s="116"/>
      <c r="EV286" s="116"/>
      <c r="EW286" s="116"/>
      <c r="EX286" s="116"/>
      <c r="EY286" s="116"/>
      <c r="EZ286" s="116"/>
      <c r="FA286" s="116"/>
      <c r="FB286" s="116"/>
      <c r="FC286" s="116"/>
      <c r="FD286" s="116"/>
      <c r="FE286" s="116"/>
      <c r="FF286" s="116"/>
      <c r="FG286" s="116"/>
      <c r="FH286" s="116"/>
      <c r="FI286" s="116"/>
      <c r="FJ286" s="116"/>
      <c r="FK286" s="116"/>
      <c r="FL286" s="116"/>
      <c r="FM286" s="116"/>
      <c r="FN286" s="116"/>
      <c r="FO286" s="116"/>
      <c r="FP286" s="116"/>
      <c r="FQ286" s="116"/>
      <c r="FR286" s="116"/>
      <c r="FS286" s="116"/>
      <c r="FT286" s="116"/>
      <c r="FU286" s="116"/>
      <c r="FV286" s="116"/>
      <c r="FW286" s="116"/>
      <c r="FX286" s="116"/>
      <c r="FY286" s="116"/>
      <c r="FZ286" s="116"/>
      <c r="GA286" s="116"/>
      <c r="GB286" s="116"/>
      <c r="GC286" s="116"/>
      <c r="GD286" s="116"/>
      <c r="GE286" s="116"/>
      <c r="GF286" s="116"/>
      <c r="GG286" s="116"/>
      <c r="GH286" s="116"/>
      <c r="GI286" s="116"/>
      <c r="GJ286" s="116"/>
      <c r="GK286" s="116"/>
      <c r="GL286" s="116"/>
      <c r="GM286" s="116"/>
      <c r="GN286" s="116"/>
      <c r="GO286" s="116"/>
      <c r="GP286" s="116"/>
      <c r="GQ286" s="116"/>
      <c r="GR286" s="116"/>
      <c r="GS286" s="116"/>
      <c r="GT286" s="116"/>
      <c r="GU286" s="116"/>
      <c r="GV286" s="116"/>
      <c r="GW286" s="116"/>
      <c r="GX286" s="116"/>
      <c r="GY286" s="116"/>
      <c r="GZ286" s="116"/>
      <c r="HA286" s="116"/>
      <c r="HB286" s="116"/>
      <c r="HC286" s="116"/>
      <c r="HD286" s="116"/>
      <c r="HE286" s="116"/>
      <c r="HF286" s="116"/>
      <c r="HG286" s="116"/>
      <c r="HH286" s="116"/>
      <c r="HI286" s="116"/>
      <c r="HJ286" s="116"/>
      <c r="HK286" s="116"/>
      <c r="HL286" s="116"/>
      <c r="HM286" s="116"/>
      <c r="HN286" s="116"/>
      <c r="HO286" s="116"/>
      <c r="HP286" s="116"/>
    </row>
    <row r="287" spans="1:224" s="115" customFormat="1">
      <c r="A287" s="127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6"/>
      <c r="DE287" s="116"/>
      <c r="DF287" s="116"/>
      <c r="DG287" s="116"/>
      <c r="DH287" s="116"/>
      <c r="DI287" s="116"/>
      <c r="DJ287" s="116"/>
      <c r="DK287" s="116"/>
      <c r="DL287" s="116"/>
      <c r="DM287" s="116"/>
      <c r="DN287" s="116"/>
      <c r="DO287" s="116"/>
      <c r="DP287" s="116"/>
      <c r="DQ287" s="116"/>
      <c r="DR287" s="116"/>
      <c r="DS287" s="116"/>
      <c r="DT287" s="116"/>
      <c r="DU287" s="116"/>
      <c r="DV287" s="116"/>
      <c r="DW287" s="116"/>
      <c r="DX287" s="116"/>
      <c r="DY287" s="116"/>
      <c r="DZ287" s="116"/>
      <c r="EA287" s="116"/>
      <c r="EB287" s="116"/>
      <c r="EC287" s="116"/>
      <c r="ED287" s="116"/>
      <c r="EE287" s="116"/>
      <c r="EF287" s="116"/>
      <c r="EG287" s="116"/>
      <c r="EH287" s="116"/>
      <c r="EI287" s="116"/>
      <c r="EJ287" s="116"/>
      <c r="EK287" s="116"/>
      <c r="EL287" s="116"/>
      <c r="EM287" s="116"/>
      <c r="EN287" s="116"/>
      <c r="EO287" s="116"/>
      <c r="EP287" s="116"/>
      <c r="EQ287" s="116"/>
      <c r="ER287" s="116"/>
      <c r="ES287" s="116"/>
      <c r="ET287" s="116"/>
      <c r="EU287" s="116"/>
      <c r="EV287" s="116"/>
      <c r="EW287" s="116"/>
      <c r="EX287" s="116"/>
      <c r="EY287" s="116"/>
      <c r="EZ287" s="116"/>
      <c r="FA287" s="116"/>
      <c r="FB287" s="116"/>
      <c r="FC287" s="116"/>
      <c r="FD287" s="116"/>
      <c r="FE287" s="116"/>
      <c r="FF287" s="116"/>
      <c r="FG287" s="116"/>
      <c r="FH287" s="116"/>
      <c r="FI287" s="116"/>
      <c r="FJ287" s="116"/>
      <c r="FK287" s="116"/>
      <c r="FL287" s="116"/>
      <c r="FM287" s="116"/>
      <c r="FN287" s="116"/>
      <c r="FO287" s="116"/>
      <c r="FP287" s="116"/>
      <c r="FQ287" s="116"/>
      <c r="FR287" s="116"/>
      <c r="FS287" s="116"/>
      <c r="FT287" s="116"/>
      <c r="FU287" s="116"/>
      <c r="FV287" s="116"/>
      <c r="FW287" s="116"/>
      <c r="FX287" s="116"/>
      <c r="FY287" s="116"/>
      <c r="FZ287" s="116"/>
      <c r="GA287" s="116"/>
      <c r="GB287" s="116"/>
      <c r="GC287" s="116"/>
      <c r="GD287" s="116"/>
      <c r="GE287" s="116"/>
      <c r="GF287" s="116"/>
      <c r="GG287" s="116"/>
      <c r="GH287" s="116"/>
      <c r="GI287" s="116"/>
      <c r="GJ287" s="116"/>
      <c r="GK287" s="116"/>
      <c r="GL287" s="116"/>
      <c r="GM287" s="116"/>
      <c r="GN287" s="116"/>
      <c r="GO287" s="116"/>
      <c r="GP287" s="116"/>
      <c r="GQ287" s="116"/>
      <c r="GR287" s="116"/>
      <c r="GS287" s="116"/>
      <c r="GT287" s="116"/>
      <c r="GU287" s="116"/>
      <c r="GV287" s="116"/>
      <c r="GW287" s="116"/>
      <c r="GX287" s="116"/>
      <c r="GY287" s="116"/>
      <c r="GZ287" s="116"/>
      <c r="HA287" s="116"/>
      <c r="HB287" s="116"/>
      <c r="HC287" s="116"/>
      <c r="HD287" s="116"/>
      <c r="HE287" s="116"/>
      <c r="HF287" s="116"/>
      <c r="HG287" s="116"/>
      <c r="HH287" s="116"/>
      <c r="HI287" s="116"/>
      <c r="HJ287" s="116"/>
      <c r="HK287" s="116"/>
      <c r="HL287" s="116"/>
      <c r="HM287" s="116"/>
      <c r="HN287" s="116"/>
      <c r="HO287" s="116"/>
      <c r="HP287" s="116"/>
    </row>
    <row r="288" spans="1:224" s="115" customFormat="1">
      <c r="A288" s="127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6"/>
      <c r="DE288" s="116"/>
      <c r="DF288" s="116"/>
      <c r="DG288" s="116"/>
      <c r="DH288" s="116"/>
      <c r="DI288" s="116"/>
      <c r="DJ288" s="116"/>
      <c r="DK288" s="116"/>
      <c r="DL288" s="116"/>
      <c r="DM288" s="116"/>
      <c r="DN288" s="116"/>
      <c r="DO288" s="116"/>
      <c r="DP288" s="116"/>
      <c r="DQ288" s="116"/>
      <c r="DR288" s="116"/>
      <c r="DS288" s="116"/>
      <c r="DT288" s="116"/>
      <c r="DU288" s="116"/>
      <c r="DV288" s="116"/>
      <c r="DW288" s="116"/>
      <c r="DX288" s="116"/>
      <c r="DY288" s="116"/>
      <c r="DZ288" s="116"/>
      <c r="EA288" s="116"/>
      <c r="EB288" s="116"/>
      <c r="EC288" s="116"/>
      <c r="ED288" s="116"/>
      <c r="EE288" s="116"/>
      <c r="EF288" s="116"/>
      <c r="EG288" s="116"/>
      <c r="EH288" s="116"/>
      <c r="EI288" s="116"/>
      <c r="EJ288" s="116"/>
      <c r="EK288" s="116"/>
      <c r="EL288" s="116"/>
      <c r="EM288" s="116"/>
      <c r="EN288" s="116"/>
      <c r="EO288" s="116"/>
      <c r="EP288" s="116"/>
      <c r="EQ288" s="116"/>
      <c r="ER288" s="116"/>
      <c r="ES288" s="116"/>
      <c r="ET288" s="116"/>
      <c r="EU288" s="116"/>
      <c r="EV288" s="116"/>
      <c r="EW288" s="116"/>
      <c r="EX288" s="116"/>
      <c r="EY288" s="116"/>
      <c r="EZ288" s="116"/>
      <c r="FA288" s="116"/>
      <c r="FB288" s="116"/>
      <c r="FC288" s="116"/>
      <c r="FD288" s="116"/>
      <c r="FE288" s="116"/>
      <c r="FF288" s="116"/>
      <c r="FG288" s="116"/>
      <c r="FH288" s="116"/>
      <c r="FI288" s="116"/>
      <c r="FJ288" s="116"/>
      <c r="FK288" s="116"/>
      <c r="FL288" s="116"/>
      <c r="FM288" s="116"/>
      <c r="FN288" s="116"/>
      <c r="FO288" s="116"/>
      <c r="FP288" s="116"/>
      <c r="FQ288" s="116"/>
      <c r="FR288" s="116"/>
      <c r="FS288" s="116"/>
      <c r="FT288" s="116"/>
      <c r="FU288" s="116"/>
      <c r="FV288" s="116"/>
      <c r="FW288" s="116"/>
      <c r="FX288" s="116"/>
      <c r="FY288" s="116"/>
      <c r="FZ288" s="116"/>
      <c r="GA288" s="116"/>
      <c r="GB288" s="116"/>
      <c r="GC288" s="116"/>
      <c r="GD288" s="116"/>
      <c r="GE288" s="116"/>
      <c r="GF288" s="116"/>
      <c r="GG288" s="116"/>
      <c r="GH288" s="116"/>
      <c r="GI288" s="116"/>
      <c r="GJ288" s="116"/>
      <c r="GK288" s="116"/>
      <c r="GL288" s="116"/>
      <c r="GM288" s="116"/>
      <c r="GN288" s="116"/>
      <c r="GO288" s="116"/>
      <c r="GP288" s="116"/>
      <c r="GQ288" s="116"/>
      <c r="GR288" s="116"/>
      <c r="GS288" s="116"/>
      <c r="GT288" s="116"/>
      <c r="GU288" s="116"/>
      <c r="GV288" s="116"/>
      <c r="GW288" s="116"/>
      <c r="GX288" s="116"/>
      <c r="GY288" s="116"/>
      <c r="GZ288" s="116"/>
      <c r="HA288" s="116"/>
      <c r="HB288" s="116"/>
      <c r="HC288" s="116"/>
      <c r="HD288" s="116"/>
      <c r="HE288" s="116"/>
      <c r="HF288" s="116"/>
      <c r="HG288" s="116"/>
      <c r="HH288" s="116"/>
      <c r="HI288" s="116"/>
      <c r="HJ288" s="116"/>
      <c r="HK288" s="116"/>
      <c r="HL288" s="116"/>
      <c r="HM288" s="116"/>
      <c r="HN288" s="116"/>
      <c r="HO288" s="116"/>
      <c r="HP288" s="116"/>
    </row>
    <row r="289" spans="1:224" s="115" customFormat="1">
      <c r="A289" s="127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  <c r="EY289" s="116"/>
      <c r="EZ289" s="116"/>
      <c r="FA289" s="116"/>
      <c r="FB289" s="116"/>
      <c r="FC289" s="116"/>
      <c r="FD289" s="116"/>
      <c r="FE289" s="116"/>
      <c r="FF289" s="116"/>
      <c r="FG289" s="116"/>
      <c r="FH289" s="116"/>
      <c r="FI289" s="116"/>
      <c r="FJ289" s="116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6"/>
      <c r="GC289" s="116"/>
      <c r="GD289" s="116"/>
      <c r="GE289" s="116"/>
      <c r="GF289" s="116"/>
      <c r="GG289" s="116"/>
      <c r="GH289" s="116"/>
      <c r="GI289" s="116"/>
      <c r="GJ289" s="116"/>
      <c r="GK289" s="116"/>
      <c r="GL289" s="116"/>
      <c r="GM289" s="116"/>
      <c r="GN289" s="116"/>
      <c r="GO289" s="116"/>
      <c r="GP289" s="116"/>
      <c r="GQ289" s="116"/>
      <c r="GR289" s="116"/>
      <c r="GS289" s="116"/>
      <c r="GT289" s="116"/>
      <c r="GU289" s="116"/>
      <c r="GV289" s="116"/>
      <c r="GW289" s="116"/>
      <c r="GX289" s="116"/>
      <c r="GY289" s="116"/>
      <c r="GZ289" s="116"/>
      <c r="HA289" s="116"/>
      <c r="HB289" s="116"/>
      <c r="HC289" s="116"/>
      <c r="HD289" s="116"/>
      <c r="HE289" s="116"/>
      <c r="HF289" s="116"/>
      <c r="HG289" s="116"/>
      <c r="HH289" s="116"/>
      <c r="HI289" s="116"/>
      <c r="HJ289" s="116"/>
      <c r="HK289" s="116"/>
      <c r="HL289" s="116"/>
      <c r="HM289" s="116"/>
      <c r="HN289" s="116"/>
      <c r="HO289" s="116"/>
      <c r="HP289" s="116"/>
    </row>
    <row r="290" spans="1:224" s="115" customFormat="1">
      <c r="A290" s="127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16"/>
      <c r="DB290" s="116"/>
      <c r="DC290" s="116"/>
      <c r="DD290" s="116"/>
      <c r="DE290" s="116"/>
      <c r="DF290" s="116"/>
      <c r="DG290" s="116"/>
      <c r="DH290" s="116"/>
      <c r="DI290" s="116"/>
      <c r="DJ290" s="116"/>
      <c r="DK290" s="116"/>
      <c r="DL290" s="116"/>
      <c r="DM290" s="116"/>
      <c r="DN290" s="116"/>
      <c r="DO290" s="116"/>
      <c r="DP290" s="116"/>
      <c r="DQ290" s="116"/>
      <c r="DR290" s="116"/>
      <c r="DS290" s="116"/>
      <c r="DT290" s="116"/>
      <c r="DU290" s="116"/>
      <c r="DV290" s="116"/>
      <c r="DW290" s="116"/>
      <c r="DX290" s="116"/>
      <c r="DY290" s="116"/>
      <c r="DZ290" s="116"/>
      <c r="EA290" s="116"/>
      <c r="EB290" s="116"/>
      <c r="EC290" s="116"/>
      <c r="ED290" s="116"/>
      <c r="EE290" s="116"/>
      <c r="EF290" s="116"/>
      <c r="EG290" s="116"/>
      <c r="EH290" s="116"/>
      <c r="EI290" s="116"/>
      <c r="EJ290" s="116"/>
      <c r="EK290" s="116"/>
      <c r="EL290" s="116"/>
      <c r="EM290" s="116"/>
      <c r="EN290" s="116"/>
      <c r="EO290" s="116"/>
      <c r="EP290" s="116"/>
      <c r="EQ290" s="116"/>
      <c r="ER290" s="116"/>
      <c r="ES290" s="116"/>
      <c r="ET290" s="116"/>
      <c r="EU290" s="116"/>
      <c r="EV290" s="116"/>
      <c r="EW290" s="116"/>
      <c r="EX290" s="116"/>
      <c r="EY290" s="116"/>
      <c r="EZ290" s="116"/>
      <c r="FA290" s="116"/>
      <c r="FB290" s="116"/>
      <c r="FC290" s="116"/>
      <c r="FD290" s="116"/>
      <c r="FE290" s="116"/>
      <c r="FF290" s="116"/>
      <c r="FG290" s="116"/>
      <c r="FH290" s="116"/>
      <c r="FI290" s="116"/>
      <c r="FJ290" s="116"/>
      <c r="FK290" s="116"/>
      <c r="FL290" s="116"/>
      <c r="FM290" s="116"/>
      <c r="FN290" s="116"/>
      <c r="FO290" s="116"/>
      <c r="FP290" s="116"/>
      <c r="FQ290" s="116"/>
      <c r="FR290" s="116"/>
      <c r="FS290" s="116"/>
      <c r="FT290" s="116"/>
      <c r="FU290" s="116"/>
      <c r="FV290" s="116"/>
      <c r="FW290" s="116"/>
      <c r="FX290" s="116"/>
      <c r="FY290" s="116"/>
      <c r="FZ290" s="116"/>
      <c r="GA290" s="116"/>
      <c r="GB290" s="116"/>
      <c r="GC290" s="116"/>
      <c r="GD290" s="116"/>
      <c r="GE290" s="116"/>
      <c r="GF290" s="116"/>
      <c r="GG290" s="116"/>
      <c r="GH290" s="116"/>
      <c r="GI290" s="116"/>
      <c r="GJ290" s="116"/>
      <c r="GK290" s="116"/>
      <c r="GL290" s="116"/>
      <c r="GM290" s="116"/>
      <c r="GN290" s="116"/>
      <c r="GO290" s="116"/>
      <c r="GP290" s="116"/>
      <c r="GQ290" s="116"/>
      <c r="GR290" s="116"/>
      <c r="GS290" s="116"/>
      <c r="GT290" s="116"/>
      <c r="GU290" s="116"/>
      <c r="GV290" s="116"/>
      <c r="GW290" s="116"/>
      <c r="GX290" s="116"/>
      <c r="GY290" s="116"/>
      <c r="GZ290" s="116"/>
      <c r="HA290" s="116"/>
      <c r="HB290" s="116"/>
      <c r="HC290" s="116"/>
      <c r="HD290" s="116"/>
      <c r="HE290" s="116"/>
      <c r="HF290" s="116"/>
      <c r="HG290" s="116"/>
      <c r="HH290" s="116"/>
      <c r="HI290" s="116"/>
      <c r="HJ290" s="116"/>
      <c r="HK290" s="116"/>
      <c r="HL290" s="116"/>
      <c r="HM290" s="116"/>
      <c r="HN290" s="116"/>
      <c r="HO290" s="116"/>
      <c r="HP290" s="116"/>
    </row>
    <row r="291" spans="1:224" s="115" customFormat="1">
      <c r="A291" s="127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6"/>
      <c r="DE291" s="116"/>
      <c r="DF291" s="116"/>
      <c r="DG291" s="116"/>
      <c r="DH291" s="116"/>
      <c r="DI291" s="116"/>
      <c r="DJ291" s="116"/>
      <c r="DK291" s="116"/>
      <c r="DL291" s="116"/>
      <c r="DM291" s="116"/>
      <c r="DN291" s="116"/>
      <c r="DO291" s="116"/>
      <c r="DP291" s="116"/>
      <c r="DQ291" s="116"/>
      <c r="DR291" s="116"/>
      <c r="DS291" s="116"/>
      <c r="DT291" s="116"/>
      <c r="DU291" s="116"/>
      <c r="DV291" s="116"/>
      <c r="DW291" s="116"/>
      <c r="DX291" s="116"/>
      <c r="DY291" s="116"/>
      <c r="DZ291" s="116"/>
      <c r="EA291" s="116"/>
      <c r="EB291" s="116"/>
      <c r="EC291" s="116"/>
      <c r="ED291" s="116"/>
      <c r="EE291" s="116"/>
      <c r="EF291" s="116"/>
      <c r="EG291" s="116"/>
      <c r="EH291" s="116"/>
      <c r="EI291" s="116"/>
      <c r="EJ291" s="116"/>
      <c r="EK291" s="116"/>
      <c r="EL291" s="116"/>
      <c r="EM291" s="116"/>
      <c r="EN291" s="116"/>
      <c r="EO291" s="116"/>
      <c r="EP291" s="116"/>
      <c r="EQ291" s="116"/>
      <c r="ER291" s="116"/>
      <c r="ES291" s="116"/>
      <c r="ET291" s="116"/>
      <c r="EU291" s="116"/>
      <c r="EV291" s="116"/>
      <c r="EW291" s="116"/>
      <c r="EX291" s="116"/>
      <c r="EY291" s="116"/>
      <c r="EZ291" s="116"/>
      <c r="FA291" s="116"/>
      <c r="FB291" s="116"/>
      <c r="FC291" s="116"/>
      <c r="FD291" s="116"/>
      <c r="FE291" s="116"/>
      <c r="FF291" s="116"/>
      <c r="FG291" s="116"/>
      <c r="FH291" s="116"/>
      <c r="FI291" s="116"/>
      <c r="FJ291" s="116"/>
      <c r="FK291" s="116"/>
      <c r="FL291" s="116"/>
      <c r="FM291" s="116"/>
      <c r="FN291" s="116"/>
      <c r="FO291" s="116"/>
      <c r="FP291" s="116"/>
      <c r="FQ291" s="116"/>
      <c r="FR291" s="116"/>
      <c r="FS291" s="116"/>
      <c r="FT291" s="116"/>
      <c r="FU291" s="116"/>
      <c r="FV291" s="116"/>
      <c r="FW291" s="116"/>
      <c r="FX291" s="116"/>
      <c r="FY291" s="116"/>
      <c r="FZ291" s="116"/>
      <c r="GA291" s="116"/>
      <c r="GB291" s="116"/>
      <c r="GC291" s="116"/>
      <c r="GD291" s="116"/>
      <c r="GE291" s="116"/>
      <c r="GF291" s="116"/>
      <c r="GG291" s="116"/>
      <c r="GH291" s="116"/>
      <c r="GI291" s="116"/>
      <c r="GJ291" s="116"/>
      <c r="GK291" s="116"/>
      <c r="GL291" s="116"/>
      <c r="GM291" s="116"/>
      <c r="GN291" s="116"/>
      <c r="GO291" s="116"/>
      <c r="GP291" s="116"/>
      <c r="GQ291" s="116"/>
      <c r="GR291" s="116"/>
      <c r="GS291" s="116"/>
      <c r="GT291" s="116"/>
      <c r="GU291" s="116"/>
      <c r="GV291" s="116"/>
      <c r="GW291" s="116"/>
      <c r="GX291" s="116"/>
      <c r="GY291" s="116"/>
      <c r="GZ291" s="116"/>
      <c r="HA291" s="116"/>
      <c r="HB291" s="116"/>
      <c r="HC291" s="116"/>
      <c r="HD291" s="116"/>
      <c r="HE291" s="116"/>
      <c r="HF291" s="116"/>
      <c r="HG291" s="116"/>
      <c r="HH291" s="116"/>
      <c r="HI291" s="116"/>
      <c r="HJ291" s="116"/>
      <c r="HK291" s="116"/>
      <c r="HL291" s="116"/>
      <c r="HM291" s="116"/>
      <c r="HN291" s="116"/>
      <c r="HO291" s="116"/>
      <c r="HP291" s="116"/>
    </row>
    <row r="292" spans="1:224" s="115" customFormat="1">
      <c r="A292" s="127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 s="116"/>
      <c r="EV292" s="116"/>
      <c r="EW292" s="116"/>
      <c r="EX292" s="116"/>
      <c r="EY292" s="116"/>
      <c r="EZ292" s="116"/>
      <c r="FA292" s="116"/>
      <c r="FB292" s="116"/>
      <c r="FC292" s="116"/>
      <c r="FD292" s="116"/>
      <c r="FE292" s="116"/>
      <c r="FF292" s="116"/>
      <c r="FG292" s="116"/>
      <c r="FH292" s="116"/>
      <c r="FI292" s="116"/>
      <c r="FJ292" s="116"/>
      <c r="FK292" s="116"/>
      <c r="FL292" s="116"/>
      <c r="FM292" s="116"/>
      <c r="FN292" s="116"/>
      <c r="FO292" s="116"/>
      <c r="FP292" s="116"/>
      <c r="FQ292" s="116"/>
      <c r="FR292" s="116"/>
      <c r="FS292" s="116"/>
      <c r="FT292" s="116"/>
      <c r="FU292" s="116"/>
      <c r="FV292" s="116"/>
      <c r="FW292" s="116"/>
      <c r="FX292" s="116"/>
      <c r="FY292" s="116"/>
      <c r="FZ292" s="116"/>
      <c r="GA292" s="116"/>
      <c r="GB292" s="116"/>
      <c r="GC292" s="116"/>
      <c r="GD292" s="116"/>
      <c r="GE292" s="116"/>
      <c r="GF292" s="116"/>
      <c r="GG292" s="116"/>
      <c r="GH292" s="116"/>
      <c r="GI292" s="116"/>
      <c r="GJ292" s="116"/>
      <c r="GK292" s="116"/>
      <c r="GL292" s="116"/>
      <c r="GM292" s="116"/>
      <c r="GN292" s="116"/>
      <c r="GO292" s="116"/>
      <c r="GP292" s="116"/>
      <c r="GQ292" s="116"/>
      <c r="GR292" s="116"/>
      <c r="GS292" s="116"/>
      <c r="GT292" s="116"/>
      <c r="GU292" s="116"/>
      <c r="GV292" s="116"/>
      <c r="GW292" s="116"/>
      <c r="GX292" s="116"/>
      <c r="GY292" s="116"/>
      <c r="GZ292" s="116"/>
      <c r="HA292" s="116"/>
      <c r="HB292" s="116"/>
      <c r="HC292" s="116"/>
      <c r="HD292" s="116"/>
      <c r="HE292" s="116"/>
      <c r="HF292" s="116"/>
      <c r="HG292" s="116"/>
      <c r="HH292" s="116"/>
      <c r="HI292" s="116"/>
      <c r="HJ292" s="116"/>
      <c r="HK292" s="116"/>
      <c r="HL292" s="116"/>
      <c r="HM292" s="116"/>
      <c r="HN292" s="116"/>
      <c r="HO292" s="116"/>
      <c r="HP292" s="116"/>
    </row>
    <row r="293" spans="1:224" s="115" customFormat="1">
      <c r="A293" s="127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6"/>
      <c r="DJ293" s="116"/>
      <c r="DK293" s="116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6"/>
      <c r="EE293" s="116"/>
      <c r="EF293" s="116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  <c r="EY293" s="116"/>
      <c r="EZ293" s="116"/>
      <c r="FA293" s="116"/>
      <c r="FB293" s="116"/>
      <c r="FC293" s="116"/>
      <c r="FD293" s="116"/>
      <c r="FE293" s="116"/>
      <c r="FF293" s="116"/>
      <c r="FG293" s="116"/>
      <c r="FH293" s="116"/>
      <c r="FI293" s="116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6"/>
      <c r="GC293" s="116"/>
      <c r="GD293" s="116"/>
      <c r="GE293" s="116"/>
      <c r="GF293" s="116"/>
      <c r="GG293" s="116"/>
      <c r="GH293" s="116"/>
      <c r="GI293" s="116"/>
      <c r="GJ293" s="116"/>
      <c r="GK293" s="116"/>
      <c r="GL293" s="116"/>
      <c r="GM293" s="116"/>
      <c r="GN293" s="116"/>
      <c r="GO293" s="116"/>
      <c r="GP293" s="116"/>
      <c r="GQ293" s="116"/>
      <c r="GR293" s="116"/>
      <c r="GS293" s="116"/>
      <c r="GT293" s="116"/>
      <c r="GU293" s="116"/>
      <c r="GV293" s="116"/>
      <c r="GW293" s="116"/>
      <c r="GX293" s="116"/>
      <c r="GY293" s="116"/>
      <c r="GZ293" s="116"/>
      <c r="HA293" s="116"/>
      <c r="HB293" s="116"/>
      <c r="HC293" s="116"/>
      <c r="HD293" s="116"/>
      <c r="HE293" s="116"/>
      <c r="HF293" s="116"/>
      <c r="HG293" s="116"/>
      <c r="HH293" s="116"/>
      <c r="HI293" s="116"/>
      <c r="HJ293" s="116"/>
      <c r="HK293" s="116"/>
      <c r="HL293" s="116"/>
      <c r="HM293" s="116"/>
      <c r="HN293" s="116"/>
      <c r="HO293" s="116"/>
      <c r="HP293" s="116"/>
    </row>
    <row r="294" spans="1:224" s="115" customFormat="1">
      <c r="A294" s="127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  <c r="EY294" s="116"/>
      <c r="EZ294" s="116"/>
      <c r="FA294" s="116"/>
      <c r="FB294" s="116"/>
      <c r="FC294" s="116"/>
      <c r="FD294" s="116"/>
      <c r="FE294" s="116"/>
      <c r="FF294" s="116"/>
      <c r="FG294" s="116"/>
      <c r="FH294" s="116"/>
      <c r="FI294" s="116"/>
      <c r="FJ294" s="116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6"/>
      <c r="GC294" s="116"/>
      <c r="GD294" s="116"/>
      <c r="GE294" s="116"/>
      <c r="GF294" s="116"/>
      <c r="GG294" s="116"/>
      <c r="GH294" s="116"/>
      <c r="GI294" s="116"/>
      <c r="GJ294" s="116"/>
      <c r="GK294" s="116"/>
      <c r="GL294" s="116"/>
      <c r="GM294" s="116"/>
      <c r="GN294" s="116"/>
      <c r="GO294" s="116"/>
      <c r="GP294" s="116"/>
      <c r="GQ294" s="116"/>
      <c r="GR294" s="116"/>
      <c r="GS294" s="116"/>
      <c r="GT294" s="116"/>
      <c r="GU294" s="116"/>
      <c r="GV294" s="116"/>
      <c r="GW294" s="116"/>
      <c r="GX294" s="116"/>
      <c r="GY294" s="116"/>
      <c r="GZ294" s="116"/>
      <c r="HA294" s="116"/>
      <c r="HB294" s="116"/>
      <c r="HC294" s="116"/>
      <c r="HD294" s="116"/>
      <c r="HE294" s="116"/>
      <c r="HF294" s="116"/>
      <c r="HG294" s="116"/>
      <c r="HH294" s="116"/>
      <c r="HI294" s="116"/>
      <c r="HJ294" s="116"/>
      <c r="HK294" s="116"/>
      <c r="HL294" s="116"/>
      <c r="HM294" s="116"/>
      <c r="HN294" s="116"/>
      <c r="HO294" s="116"/>
      <c r="HP294" s="116"/>
    </row>
    <row r="295" spans="1:224" s="115" customFormat="1">
      <c r="A295" s="127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  <c r="DI295" s="116"/>
      <c r="DJ295" s="116"/>
      <c r="DK295" s="116"/>
      <c r="DL295" s="116"/>
      <c r="DM295" s="116"/>
      <c r="DN295" s="116"/>
      <c r="DO295" s="116"/>
      <c r="DP295" s="116"/>
      <c r="DQ295" s="116"/>
      <c r="DR295" s="116"/>
      <c r="DS295" s="116"/>
      <c r="DT295" s="116"/>
      <c r="DU295" s="116"/>
      <c r="DV295" s="116"/>
      <c r="DW295" s="116"/>
      <c r="DX295" s="116"/>
      <c r="DY295" s="116"/>
      <c r="DZ295" s="116"/>
      <c r="EA295" s="116"/>
      <c r="EB295" s="116"/>
      <c r="EC295" s="116"/>
      <c r="ED295" s="116"/>
      <c r="EE295" s="116"/>
      <c r="EF295" s="116"/>
      <c r="EG295" s="116"/>
      <c r="EH295" s="116"/>
      <c r="EI295" s="116"/>
      <c r="EJ295" s="116"/>
      <c r="EK295" s="116"/>
      <c r="EL295" s="116"/>
      <c r="EM295" s="116"/>
      <c r="EN295" s="116"/>
      <c r="EO295" s="116"/>
      <c r="EP295" s="116"/>
      <c r="EQ295" s="116"/>
      <c r="ER295" s="116"/>
      <c r="ES295" s="116"/>
      <c r="ET295" s="116"/>
      <c r="EU295" s="116"/>
      <c r="EV295" s="116"/>
      <c r="EW295" s="116"/>
      <c r="EX295" s="116"/>
      <c r="EY295" s="116"/>
      <c r="EZ295" s="116"/>
      <c r="FA295" s="116"/>
      <c r="FB295" s="116"/>
      <c r="FC295" s="116"/>
      <c r="FD295" s="116"/>
      <c r="FE295" s="116"/>
      <c r="FF295" s="116"/>
      <c r="FG295" s="116"/>
      <c r="FH295" s="116"/>
      <c r="FI295" s="116"/>
      <c r="FJ295" s="116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6"/>
      <c r="GC295" s="116"/>
      <c r="GD295" s="116"/>
      <c r="GE295" s="116"/>
      <c r="GF295" s="116"/>
      <c r="GG295" s="116"/>
      <c r="GH295" s="116"/>
      <c r="GI295" s="116"/>
      <c r="GJ295" s="116"/>
      <c r="GK295" s="116"/>
      <c r="GL295" s="116"/>
      <c r="GM295" s="116"/>
      <c r="GN295" s="116"/>
      <c r="GO295" s="116"/>
      <c r="GP295" s="116"/>
      <c r="GQ295" s="116"/>
      <c r="GR295" s="116"/>
      <c r="GS295" s="116"/>
      <c r="GT295" s="116"/>
      <c r="GU295" s="116"/>
      <c r="GV295" s="116"/>
      <c r="GW295" s="116"/>
      <c r="GX295" s="116"/>
      <c r="GY295" s="116"/>
      <c r="GZ295" s="116"/>
      <c r="HA295" s="116"/>
      <c r="HB295" s="116"/>
      <c r="HC295" s="116"/>
      <c r="HD295" s="116"/>
      <c r="HE295" s="116"/>
      <c r="HF295" s="116"/>
      <c r="HG295" s="116"/>
      <c r="HH295" s="116"/>
      <c r="HI295" s="116"/>
      <c r="HJ295" s="116"/>
      <c r="HK295" s="116"/>
      <c r="HL295" s="116"/>
      <c r="HM295" s="116"/>
      <c r="HN295" s="116"/>
      <c r="HO295" s="116"/>
      <c r="HP295" s="116"/>
    </row>
    <row r="296" spans="1:224" s="115" customFormat="1">
      <c r="A296" s="127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  <c r="EY296" s="116"/>
      <c r="EZ296" s="116"/>
      <c r="FA296" s="116"/>
      <c r="FB296" s="116"/>
      <c r="FC296" s="116"/>
      <c r="FD296" s="116"/>
      <c r="FE296" s="116"/>
      <c r="FF296" s="116"/>
      <c r="FG296" s="116"/>
      <c r="FH296" s="116"/>
      <c r="FI296" s="116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16"/>
      <c r="GE296" s="116"/>
      <c r="GF296" s="116"/>
      <c r="GG296" s="116"/>
      <c r="GH296" s="116"/>
      <c r="GI296" s="116"/>
      <c r="GJ296" s="116"/>
      <c r="GK296" s="116"/>
      <c r="GL296" s="116"/>
      <c r="GM296" s="116"/>
      <c r="GN296" s="116"/>
      <c r="GO296" s="116"/>
      <c r="GP296" s="116"/>
      <c r="GQ296" s="116"/>
      <c r="GR296" s="116"/>
      <c r="GS296" s="116"/>
      <c r="GT296" s="116"/>
      <c r="GU296" s="116"/>
      <c r="GV296" s="116"/>
      <c r="GW296" s="116"/>
      <c r="GX296" s="116"/>
      <c r="GY296" s="116"/>
      <c r="GZ296" s="116"/>
      <c r="HA296" s="116"/>
      <c r="HB296" s="116"/>
      <c r="HC296" s="116"/>
      <c r="HD296" s="116"/>
      <c r="HE296" s="116"/>
      <c r="HF296" s="116"/>
      <c r="HG296" s="116"/>
      <c r="HH296" s="116"/>
      <c r="HI296" s="116"/>
      <c r="HJ296" s="116"/>
      <c r="HK296" s="116"/>
      <c r="HL296" s="116"/>
      <c r="HM296" s="116"/>
      <c r="HN296" s="116"/>
      <c r="HO296" s="116"/>
      <c r="HP296" s="116"/>
    </row>
    <row r="297" spans="1:224" s="115" customFormat="1">
      <c r="A297" s="127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  <c r="EV297" s="116"/>
      <c r="EW297" s="116"/>
      <c r="EX297" s="116"/>
      <c r="EY297" s="116"/>
      <c r="EZ297" s="116"/>
      <c r="FA297" s="116"/>
      <c r="FB297" s="116"/>
      <c r="FC297" s="116"/>
      <c r="FD297" s="116"/>
      <c r="FE297" s="116"/>
      <c r="FF297" s="116"/>
      <c r="FG297" s="116"/>
      <c r="FH297" s="116"/>
      <c r="FI297" s="116"/>
      <c r="FJ297" s="116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6"/>
      <c r="GC297" s="116"/>
      <c r="GD297" s="116"/>
      <c r="GE297" s="116"/>
      <c r="GF297" s="116"/>
      <c r="GG297" s="116"/>
      <c r="GH297" s="116"/>
      <c r="GI297" s="116"/>
      <c r="GJ297" s="116"/>
      <c r="GK297" s="116"/>
      <c r="GL297" s="116"/>
      <c r="GM297" s="116"/>
      <c r="GN297" s="116"/>
      <c r="GO297" s="116"/>
      <c r="GP297" s="116"/>
      <c r="GQ297" s="116"/>
      <c r="GR297" s="116"/>
      <c r="GS297" s="116"/>
      <c r="GT297" s="116"/>
      <c r="GU297" s="116"/>
      <c r="GV297" s="116"/>
      <c r="GW297" s="116"/>
      <c r="GX297" s="116"/>
      <c r="GY297" s="116"/>
      <c r="GZ297" s="116"/>
      <c r="HA297" s="116"/>
      <c r="HB297" s="116"/>
      <c r="HC297" s="116"/>
      <c r="HD297" s="116"/>
      <c r="HE297" s="116"/>
      <c r="HF297" s="116"/>
      <c r="HG297" s="116"/>
      <c r="HH297" s="116"/>
      <c r="HI297" s="116"/>
      <c r="HJ297" s="116"/>
      <c r="HK297" s="116"/>
      <c r="HL297" s="116"/>
      <c r="HM297" s="116"/>
      <c r="HN297" s="116"/>
      <c r="HO297" s="116"/>
      <c r="HP297" s="116"/>
    </row>
    <row r="298" spans="1:224" s="115" customFormat="1">
      <c r="A298" s="127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6"/>
      <c r="DE298" s="116"/>
      <c r="DF298" s="116"/>
      <c r="DG298" s="116"/>
      <c r="DH298" s="116"/>
      <c r="DI298" s="116"/>
      <c r="DJ298" s="116"/>
      <c r="DK298" s="116"/>
      <c r="DL298" s="116"/>
      <c r="DM298" s="116"/>
      <c r="DN298" s="116"/>
      <c r="DO298" s="116"/>
      <c r="DP298" s="116"/>
      <c r="DQ298" s="116"/>
      <c r="DR298" s="116"/>
      <c r="DS298" s="116"/>
      <c r="DT298" s="116"/>
      <c r="DU298" s="116"/>
      <c r="DV298" s="116"/>
      <c r="DW298" s="116"/>
      <c r="DX298" s="116"/>
      <c r="DY298" s="116"/>
      <c r="DZ298" s="116"/>
      <c r="EA298" s="116"/>
      <c r="EB298" s="116"/>
      <c r="EC298" s="116"/>
      <c r="ED298" s="116"/>
      <c r="EE298" s="116"/>
      <c r="EF298" s="116"/>
      <c r="EG298" s="116"/>
      <c r="EH298" s="116"/>
      <c r="EI298" s="116"/>
      <c r="EJ298" s="116"/>
      <c r="EK298" s="116"/>
      <c r="EL298" s="116"/>
      <c r="EM298" s="116"/>
      <c r="EN298" s="116"/>
      <c r="EO298" s="116"/>
      <c r="EP298" s="116"/>
      <c r="EQ298" s="116"/>
      <c r="ER298" s="116"/>
      <c r="ES298" s="116"/>
      <c r="ET298" s="116"/>
      <c r="EU298" s="116"/>
      <c r="EV298" s="116"/>
      <c r="EW298" s="116"/>
      <c r="EX298" s="116"/>
      <c r="EY298" s="116"/>
      <c r="EZ298" s="116"/>
      <c r="FA298" s="116"/>
      <c r="FB298" s="116"/>
      <c r="FC298" s="116"/>
      <c r="FD298" s="116"/>
      <c r="FE298" s="116"/>
      <c r="FF298" s="116"/>
      <c r="FG298" s="116"/>
      <c r="FH298" s="116"/>
      <c r="FI298" s="116"/>
      <c r="FJ298" s="116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6"/>
      <c r="GC298" s="116"/>
      <c r="GD298" s="116"/>
      <c r="GE298" s="116"/>
      <c r="GF298" s="116"/>
      <c r="GG298" s="116"/>
      <c r="GH298" s="116"/>
      <c r="GI298" s="116"/>
      <c r="GJ298" s="116"/>
      <c r="GK298" s="116"/>
      <c r="GL298" s="116"/>
      <c r="GM298" s="116"/>
      <c r="GN298" s="116"/>
      <c r="GO298" s="116"/>
      <c r="GP298" s="116"/>
      <c r="GQ298" s="116"/>
      <c r="GR298" s="116"/>
      <c r="GS298" s="116"/>
      <c r="GT298" s="116"/>
      <c r="GU298" s="116"/>
      <c r="GV298" s="116"/>
      <c r="GW298" s="116"/>
      <c r="GX298" s="116"/>
      <c r="GY298" s="116"/>
      <c r="GZ298" s="116"/>
      <c r="HA298" s="116"/>
      <c r="HB298" s="116"/>
      <c r="HC298" s="116"/>
      <c r="HD298" s="116"/>
      <c r="HE298" s="116"/>
      <c r="HF298" s="116"/>
      <c r="HG298" s="116"/>
      <c r="HH298" s="116"/>
      <c r="HI298" s="116"/>
      <c r="HJ298" s="116"/>
      <c r="HK298" s="116"/>
      <c r="HL298" s="116"/>
      <c r="HM298" s="116"/>
      <c r="HN298" s="116"/>
      <c r="HO298" s="116"/>
      <c r="HP298" s="116"/>
    </row>
    <row r="299" spans="1:224" s="115" customFormat="1">
      <c r="A299" s="127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16"/>
      <c r="GE299" s="116"/>
      <c r="GF299" s="116"/>
      <c r="GG299" s="116"/>
      <c r="GH299" s="116"/>
      <c r="GI299" s="116"/>
      <c r="GJ299" s="116"/>
      <c r="GK299" s="116"/>
      <c r="GL299" s="116"/>
      <c r="GM299" s="116"/>
      <c r="GN299" s="116"/>
      <c r="GO299" s="116"/>
      <c r="GP299" s="116"/>
      <c r="GQ299" s="116"/>
      <c r="GR299" s="116"/>
      <c r="GS299" s="116"/>
      <c r="GT299" s="116"/>
      <c r="GU299" s="116"/>
      <c r="GV299" s="116"/>
      <c r="GW299" s="116"/>
      <c r="GX299" s="116"/>
      <c r="GY299" s="116"/>
      <c r="GZ299" s="116"/>
      <c r="HA299" s="116"/>
      <c r="HB299" s="116"/>
      <c r="HC299" s="116"/>
      <c r="HD299" s="116"/>
      <c r="HE299" s="116"/>
      <c r="HF299" s="116"/>
      <c r="HG299" s="116"/>
      <c r="HH299" s="116"/>
      <c r="HI299" s="116"/>
      <c r="HJ299" s="116"/>
      <c r="HK299" s="116"/>
      <c r="HL299" s="116"/>
      <c r="HM299" s="116"/>
      <c r="HN299" s="116"/>
      <c r="HO299" s="116"/>
      <c r="HP299" s="116"/>
    </row>
    <row r="300" spans="1:224" s="115" customFormat="1">
      <c r="A300" s="127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  <c r="EV300" s="116"/>
      <c r="EW300" s="116"/>
      <c r="EX300" s="116"/>
      <c r="EY300" s="116"/>
      <c r="EZ300" s="116"/>
      <c r="FA300" s="116"/>
      <c r="FB300" s="116"/>
      <c r="FC300" s="116"/>
      <c r="FD300" s="116"/>
      <c r="FE300" s="116"/>
      <c r="FF300" s="116"/>
      <c r="FG300" s="116"/>
      <c r="FH300" s="116"/>
      <c r="FI300" s="116"/>
      <c r="FJ300" s="116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6"/>
      <c r="GC300" s="116"/>
      <c r="GD300" s="116"/>
      <c r="GE300" s="116"/>
      <c r="GF300" s="116"/>
      <c r="GG300" s="116"/>
      <c r="GH300" s="116"/>
      <c r="GI300" s="116"/>
      <c r="GJ300" s="116"/>
      <c r="GK300" s="116"/>
      <c r="GL300" s="116"/>
      <c r="GM300" s="116"/>
      <c r="GN300" s="116"/>
      <c r="GO300" s="116"/>
      <c r="GP300" s="116"/>
      <c r="GQ300" s="116"/>
      <c r="GR300" s="116"/>
      <c r="GS300" s="116"/>
      <c r="GT300" s="116"/>
      <c r="GU300" s="116"/>
      <c r="GV300" s="116"/>
      <c r="GW300" s="116"/>
      <c r="GX300" s="116"/>
      <c r="GY300" s="116"/>
      <c r="GZ300" s="116"/>
      <c r="HA300" s="116"/>
      <c r="HB300" s="116"/>
      <c r="HC300" s="116"/>
      <c r="HD300" s="116"/>
      <c r="HE300" s="116"/>
      <c r="HF300" s="116"/>
      <c r="HG300" s="116"/>
      <c r="HH300" s="116"/>
      <c r="HI300" s="116"/>
      <c r="HJ300" s="116"/>
      <c r="HK300" s="116"/>
      <c r="HL300" s="116"/>
      <c r="HM300" s="116"/>
      <c r="HN300" s="116"/>
      <c r="HO300" s="116"/>
      <c r="HP300" s="116"/>
    </row>
    <row r="301" spans="1:224" s="115" customFormat="1">
      <c r="A301" s="127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  <c r="FH301" s="116"/>
      <c r="FI301" s="116"/>
      <c r="FJ301" s="116"/>
      <c r="FK301" s="116"/>
      <c r="FL301" s="116"/>
      <c r="FM301" s="116"/>
      <c r="FN301" s="116"/>
      <c r="FO301" s="116"/>
      <c r="FP301" s="116"/>
      <c r="FQ301" s="116"/>
      <c r="FR301" s="116"/>
      <c r="FS301" s="116"/>
      <c r="FT301" s="116"/>
      <c r="FU301" s="116"/>
      <c r="FV301" s="116"/>
      <c r="FW301" s="116"/>
      <c r="FX301" s="116"/>
      <c r="FY301" s="116"/>
      <c r="FZ301" s="116"/>
      <c r="GA301" s="116"/>
      <c r="GB301" s="116"/>
      <c r="GC301" s="116"/>
      <c r="GD301" s="116"/>
      <c r="GE301" s="116"/>
      <c r="GF301" s="116"/>
      <c r="GG301" s="116"/>
      <c r="GH301" s="116"/>
      <c r="GI301" s="116"/>
      <c r="GJ301" s="116"/>
      <c r="GK301" s="116"/>
      <c r="GL301" s="116"/>
      <c r="GM301" s="116"/>
      <c r="GN301" s="116"/>
      <c r="GO301" s="116"/>
      <c r="GP301" s="116"/>
      <c r="GQ301" s="116"/>
      <c r="GR301" s="116"/>
      <c r="GS301" s="116"/>
      <c r="GT301" s="116"/>
      <c r="GU301" s="116"/>
      <c r="GV301" s="116"/>
      <c r="GW301" s="116"/>
      <c r="GX301" s="116"/>
      <c r="GY301" s="116"/>
      <c r="GZ301" s="116"/>
      <c r="HA301" s="116"/>
      <c r="HB301" s="116"/>
      <c r="HC301" s="116"/>
      <c r="HD301" s="116"/>
      <c r="HE301" s="116"/>
      <c r="HF301" s="116"/>
      <c r="HG301" s="116"/>
      <c r="HH301" s="116"/>
      <c r="HI301" s="116"/>
      <c r="HJ301" s="116"/>
      <c r="HK301" s="116"/>
      <c r="HL301" s="116"/>
      <c r="HM301" s="116"/>
      <c r="HN301" s="116"/>
      <c r="HO301" s="116"/>
      <c r="HP301" s="116"/>
    </row>
    <row r="302" spans="1:224" s="115" customFormat="1">
      <c r="A302" s="127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6"/>
      <c r="DE302" s="116"/>
      <c r="DF302" s="116"/>
      <c r="DG302" s="116"/>
      <c r="DH302" s="116"/>
      <c r="DI302" s="116"/>
      <c r="DJ302" s="116"/>
      <c r="DK302" s="116"/>
      <c r="DL302" s="116"/>
      <c r="DM302" s="116"/>
      <c r="DN302" s="116"/>
      <c r="DO302" s="116"/>
      <c r="DP302" s="116"/>
      <c r="DQ302" s="116"/>
      <c r="DR302" s="116"/>
      <c r="DS302" s="116"/>
      <c r="DT302" s="116"/>
      <c r="DU302" s="116"/>
      <c r="DV302" s="116"/>
      <c r="DW302" s="116"/>
      <c r="DX302" s="116"/>
      <c r="DY302" s="116"/>
      <c r="DZ302" s="116"/>
      <c r="EA302" s="116"/>
      <c r="EB302" s="116"/>
      <c r="EC302" s="116"/>
      <c r="ED302" s="116"/>
      <c r="EE302" s="116"/>
      <c r="EF302" s="116"/>
      <c r="EG302" s="116"/>
      <c r="EH302" s="116"/>
      <c r="EI302" s="116"/>
      <c r="EJ302" s="116"/>
      <c r="EK302" s="116"/>
      <c r="EL302" s="116"/>
      <c r="EM302" s="116"/>
      <c r="EN302" s="116"/>
      <c r="EO302" s="116"/>
      <c r="EP302" s="116"/>
      <c r="EQ302" s="116"/>
      <c r="ER302" s="116"/>
      <c r="ES302" s="116"/>
      <c r="ET302" s="116"/>
      <c r="EU302" s="116"/>
      <c r="EV302" s="116"/>
      <c r="EW302" s="116"/>
      <c r="EX302" s="116"/>
      <c r="EY302" s="116"/>
      <c r="EZ302" s="116"/>
      <c r="FA302" s="116"/>
      <c r="FB302" s="116"/>
      <c r="FC302" s="116"/>
      <c r="FD302" s="116"/>
      <c r="FE302" s="116"/>
      <c r="FF302" s="116"/>
      <c r="FG302" s="116"/>
      <c r="FH302" s="116"/>
      <c r="FI302" s="116"/>
      <c r="FJ302" s="116"/>
      <c r="FK302" s="116"/>
      <c r="FL302" s="116"/>
      <c r="FM302" s="116"/>
      <c r="FN302" s="116"/>
      <c r="FO302" s="116"/>
      <c r="FP302" s="116"/>
      <c r="FQ302" s="116"/>
      <c r="FR302" s="116"/>
      <c r="FS302" s="116"/>
      <c r="FT302" s="116"/>
      <c r="FU302" s="116"/>
      <c r="FV302" s="116"/>
      <c r="FW302" s="116"/>
      <c r="FX302" s="116"/>
      <c r="FY302" s="116"/>
      <c r="FZ302" s="116"/>
      <c r="GA302" s="116"/>
      <c r="GB302" s="116"/>
      <c r="GC302" s="116"/>
      <c r="GD302" s="116"/>
      <c r="GE302" s="116"/>
      <c r="GF302" s="116"/>
      <c r="GG302" s="116"/>
      <c r="GH302" s="116"/>
      <c r="GI302" s="116"/>
      <c r="GJ302" s="116"/>
      <c r="GK302" s="116"/>
      <c r="GL302" s="116"/>
      <c r="GM302" s="116"/>
      <c r="GN302" s="116"/>
      <c r="GO302" s="116"/>
      <c r="GP302" s="116"/>
      <c r="GQ302" s="116"/>
      <c r="GR302" s="116"/>
      <c r="GS302" s="116"/>
      <c r="GT302" s="116"/>
      <c r="GU302" s="116"/>
      <c r="GV302" s="116"/>
      <c r="GW302" s="116"/>
      <c r="GX302" s="116"/>
      <c r="GY302" s="116"/>
      <c r="GZ302" s="116"/>
      <c r="HA302" s="116"/>
      <c r="HB302" s="116"/>
      <c r="HC302" s="116"/>
      <c r="HD302" s="116"/>
      <c r="HE302" s="116"/>
      <c r="HF302" s="116"/>
      <c r="HG302" s="116"/>
      <c r="HH302" s="116"/>
      <c r="HI302" s="116"/>
      <c r="HJ302" s="116"/>
      <c r="HK302" s="116"/>
      <c r="HL302" s="116"/>
      <c r="HM302" s="116"/>
      <c r="HN302" s="116"/>
      <c r="HO302" s="116"/>
      <c r="HP302" s="116"/>
    </row>
    <row r="303" spans="1:224" s="115" customFormat="1">
      <c r="A303" s="127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 s="116"/>
      <c r="EV303" s="116"/>
      <c r="EW303" s="116"/>
      <c r="EX303" s="116"/>
      <c r="EY303" s="116"/>
      <c r="EZ303" s="116"/>
      <c r="FA303" s="116"/>
      <c r="FB303" s="116"/>
      <c r="FC303" s="116"/>
      <c r="FD303" s="116"/>
      <c r="FE303" s="116"/>
      <c r="FF303" s="116"/>
      <c r="FG303" s="116"/>
      <c r="FH303" s="116"/>
      <c r="FI303" s="116"/>
      <c r="FJ303" s="116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6"/>
      <c r="GC303" s="116"/>
      <c r="GD303" s="116"/>
      <c r="GE303" s="116"/>
      <c r="GF303" s="116"/>
      <c r="GG303" s="116"/>
      <c r="GH303" s="116"/>
      <c r="GI303" s="116"/>
      <c r="GJ303" s="116"/>
      <c r="GK303" s="116"/>
      <c r="GL303" s="116"/>
      <c r="GM303" s="116"/>
      <c r="GN303" s="116"/>
      <c r="GO303" s="116"/>
      <c r="GP303" s="116"/>
      <c r="GQ303" s="116"/>
      <c r="GR303" s="116"/>
      <c r="GS303" s="116"/>
      <c r="GT303" s="116"/>
      <c r="GU303" s="116"/>
      <c r="GV303" s="116"/>
      <c r="GW303" s="116"/>
      <c r="GX303" s="116"/>
      <c r="GY303" s="116"/>
      <c r="GZ303" s="116"/>
      <c r="HA303" s="116"/>
      <c r="HB303" s="116"/>
      <c r="HC303" s="116"/>
      <c r="HD303" s="116"/>
      <c r="HE303" s="116"/>
      <c r="HF303" s="116"/>
      <c r="HG303" s="116"/>
      <c r="HH303" s="116"/>
      <c r="HI303" s="116"/>
      <c r="HJ303" s="116"/>
      <c r="HK303" s="116"/>
      <c r="HL303" s="116"/>
      <c r="HM303" s="116"/>
      <c r="HN303" s="116"/>
      <c r="HO303" s="116"/>
      <c r="HP303" s="116"/>
    </row>
    <row r="304" spans="1:224" s="115" customFormat="1">
      <c r="A304" s="127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6"/>
      <c r="DF304" s="116"/>
      <c r="DG304" s="116"/>
      <c r="DH304" s="116"/>
      <c r="DI304" s="116"/>
      <c r="DJ304" s="116"/>
      <c r="DK304" s="116"/>
      <c r="DL304" s="116"/>
      <c r="DM304" s="116"/>
      <c r="DN304" s="116"/>
      <c r="DO304" s="116"/>
      <c r="DP304" s="116"/>
      <c r="DQ304" s="116"/>
      <c r="DR304" s="116"/>
      <c r="DS304" s="116"/>
      <c r="DT304" s="116"/>
      <c r="DU304" s="116"/>
      <c r="DV304" s="116"/>
      <c r="DW304" s="116"/>
      <c r="DX304" s="116"/>
      <c r="DY304" s="116"/>
      <c r="DZ304" s="116"/>
      <c r="EA304" s="116"/>
      <c r="EB304" s="116"/>
      <c r="EC304" s="116"/>
      <c r="ED304" s="116"/>
      <c r="EE304" s="116"/>
      <c r="EF304" s="116"/>
      <c r="EG304" s="116"/>
      <c r="EH304" s="116"/>
      <c r="EI304" s="116"/>
      <c r="EJ304" s="116"/>
      <c r="EK304" s="116"/>
      <c r="EL304" s="116"/>
      <c r="EM304" s="116"/>
      <c r="EN304" s="116"/>
      <c r="EO304" s="116"/>
      <c r="EP304" s="116"/>
      <c r="EQ304" s="116"/>
      <c r="ER304" s="116"/>
      <c r="ES304" s="116"/>
      <c r="ET304" s="116"/>
      <c r="EU304" s="116"/>
      <c r="EV304" s="116"/>
      <c r="EW304" s="116"/>
      <c r="EX304" s="116"/>
      <c r="EY304" s="116"/>
      <c r="EZ304" s="116"/>
      <c r="FA304" s="116"/>
      <c r="FB304" s="116"/>
      <c r="FC304" s="116"/>
      <c r="FD304" s="116"/>
      <c r="FE304" s="116"/>
      <c r="FF304" s="116"/>
      <c r="FG304" s="116"/>
      <c r="FH304" s="116"/>
      <c r="FI304" s="116"/>
      <c r="FJ304" s="116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6"/>
      <c r="GC304" s="116"/>
      <c r="GD304" s="116"/>
      <c r="GE304" s="116"/>
      <c r="GF304" s="116"/>
      <c r="GG304" s="116"/>
      <c r="GH304" s="116"/>
      <c r="GI304" s="116"/>
      <c r="GJ304" s="116"/>
      <c r="GK304" s="116"/>
      <c r="GL304" s="116"/>
      <c r="GM304" s="116"/>
      <c r="GN304" s="116"/>
      <c r="GO304" s="116"/>
      <c r="GP304" s="116"/>
      <c r="GQ304" s="116"/>
      <c r="GR304" s="116"/>
      <c r="GS304" s="116"/>
      <c r="GT304" s="116"/>
      <c r="GU304" s="116"/>
      <c r="GV304" s="116"/>
      <c r="GW304" s="116"/>
      <c r="GX304" s="116"/>
      <c r="GY304" s="116"/>
      <c r="GZ304" s="116"/>
      <c r="HA304" s="116"/>
      <c r="HB304" s="116"/>
      <c r="HC304" s="116"/>
      <c r="HD304" s="116"/>
      <c r="HE304" s="116"/>
      <c r="HF304" s="116"/>
      <c r="HG304" s="116"/>
      <c r="HH304" s="116"/>
      <c r="HI304" s="116"/>
      <c r="HJ304" s="116"/>
      <c r="HK304" s="116"/>
      <c r="HL304" s="116"/>
      <c r="HM304" s="116"/>
      <c r="HN304" s="116"/>
      <c r="HO304" s="116"/>
      <c r="HP304" s="116"/>
    </row>
    <row r="305" spans="1:224" s="115" customFormat="1">
      <c r="A305" s="127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  <c r="EY305" s="116"/>
      <c r="EZ305" s="116"/>
      <c r="FA305" s="116"/>
      <c r="FB305" s="116"/>
      <c r="FC305" s="116"/>
      <c r="FD305" s="116"/>
      <c r="FE305" s="116"/>
      <c r="FF305" s="116"/>
      <c r="FG305" s="116"/>
      <c r="FH305" s="116"/>
      <c r="FI305" s="116"/>
      <c r="FJ305" s="116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6"/>
      <c r="GC305" s="116"/>
      <c r="GD305" s="116"/>
      <c r="GE305" s="116"/>
      <c r="GF305" s="116"/>
      <c r="GG305" s="116"/>
      <c r="GH305" s="116"/>
      <c r="GI305" s="116"/>
      <c r="GJ305" s="116"/>
      <c r="GK305" s="116"/>
      <c r="GL305" s="116"/>
      <c r="GM305" s="116"/>
      <c r="GN305" s="116"/>
      <c r="GO305" s="116"/>
      <c r="GP305" s="116"/>
      <c r="GQ305" s="116"/>
      <c r="GR305" s="116"/>
      <c r="GS305" s="116"/>
      <c r="GT305" s="116"/>
      <c r="GU305" s="116"/>
      <c r="GV305" s="116"/>
      <c r="GW305" s="116"/>
      <c r="GX305" s="116"/>
      <c r="GY305" s="116"/>
      <c r="GZ305" s="116"/>
      <c r="HA305" s="116"/>
      <c r="HB305" s="116"/>
      <c r="HC305" s="116"/>
      <c r="HD305" s="116"/>
      <c r="HE305" s="116"/>
      <c r="HF305" s="116"/>
      <c r="HG305" s="116"/>
      <c r="HH305" s="116"/>
      <c r="HI305" s="116"/>
      <c r="HJ305" s="116"/>
      <c r="HK305" s="116"/>
      <c r="HL305" s="116"/>
      <c r="HM305" s="116"/>
      <c r="HN305" s="116"/>
      <c r="HO305" s="116"/>
      <c r="HP305" s="116"/>
    </row>
    <row r="306" spans="1:224" s="115" customFormat="1">
      <c r="A306" s="127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  <c r="EY306" s="116"/>
      <c r="EZ306" s="116"/>
      <c r="FA306" s="116"/>
      <c r="FB306" s="116"/>
      <c r="FC306" s="116"/>
      <c r="FD306" s="116"/>
      <c r="FE306" s="116"/>
      <c r="FF306" s="116"/>
      <c r="FG306" s="116"/>
      <c r="FH306" s="116"/>
      <c r="FI306" s="116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16"/>
      <c r="GE306" s="116"/>
      <c r="GF306" s="116"/>
      <c r="GG306" s="116"/>
      <c r="GH306" s="116"/>
      <c r="GI306" s="116"/>
      <c r="GJ306" s="116"/>
      <c r="GK306" s="116"/>
      <c r="GL306" s="116"/>
      <c r="GM306" s="116"/>
      <c r="GN306" s="116"/>
      <c r="GO306" s="116"/>
      <c r="GP306" s="116"/>
      <c r="GQ306" s="116"/>
      <c r="GR306" s="116"/>
      <c r="GS306" s="116"/>
      <c r="GT306" s="116"/>
      <c r="GU306" s="116"/>
      <c r="GV306" s="116"/>
      <c r="GW306" s="116"/>
      <c r="GX306" s="116"/>
      <c r="GY306" s="116"/>
      <c r="GZ306" s="116"/>
      <c r="HA306" s="116"/>
      <c r="HB306" s="116"/>
      <c r="HC306" s="116"/>
      <c r="HD306" s="116"/>
      <c r="HE306" s="116"/>
      <c r="HF306" s="116"/>
      <c r="HG306" s="116"/>
      <c r="HH306" s="116"/>
      <c r="HI306" s="116"/>
      <c r="HJ306" s="116"/>
      <c r="HK306" s="116"/>
      <c r="HL306" s="116"/>
      <c r="HM306" s="116"/>
      <c r="HN306" s="116"/>
      <c r="HO306" s="116"/>
      <c r="HP306" s="116"/>
    </row>
    <row r="307" spans="1:224" s="115" customFormat="1">
      <c r="A307" s="127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  <c r="EY307" s="116"/>
      <c r="EZ307" s="116"/>
      <c r="FA307" s="116"/>
      <c r="FB307" s="116"/>
      <c r="FC307" s="116"/>
      <c r="FD307" s="116"/>
      <c r="FE307" s="116"/>
      <c r="FF307" s="116"/>
      <c r="FG307" s="116"/>
      <c r="FH307" s="116"/>
      <c r="FI307" s="116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16"/>
      <c r="GE307" s="116"/>
      <c r="GF307" s="116"/>
      <c r="GG307" s="116"/>
      <c r="GH307" s="116"/>
      <c r="GI307" s="116"/>
      <c r="GJ307" s="116"/>
      <c r="GK307" s="116"/>
      <c r="GL307" s="116"/>
      <c r="GM307" s="116"/>
      <c r="GN307" s="116"/>
      <c r="GO307" s="116"/>
      <c r="GP307" s="116"/>
      <c r="GQ307" s="116"/>
      <c r="GR307" s="116"/>
      <c r="GS307" s="116"/>
      <c r="GT307" s="116"/>
      <c r="GU307" s="116"/>
      <c r="GV307" s="116"/>
      <c r="GW307" s="116"/>
      <c r="GX307" s="116"/>
      <c r="GY307" s="116"/>
      <c r="GZ307" s="116"/>
      <c r="HA307" s="116"/>
      <c r="HB307" s="116"/>
      <c r="HC307" s="116"/>
      <c r="HD307" s="116"/>
      <c r="HE307" s="116"/>
      <c r="HF307" s="116"/>
      <c r="HG307" s="116"/>
      <c r="HH307" s="116"/>
      <c r="HI307" s="116"/>
      <c r="HJ307" s="116"/>
      <c r="HK307" s="116"/>
      <c r="HL307" s="116"/>
      <c r="HM307" s="116"/>
      <c r="HN307" s="116"/>
      <c r="HO307" s="116"/>
      <c r="HP307" s="116"/>
    </row>
    <row r="308" spans="1:224" s="115" customFormat="1">
      <c r="A308" s="127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  <c r="EY308" s="116"/>
      <c r="EZ308" s="116"/>
      <c r="FA308" s="116"/>
      <c r="FB308" s="116"/>
      <c r="FC308" s="116"/>
      <c r="FD308" s="116"/>
      <c r="FE308" s="116"/>
      <c r="FF308" s="116"/>
      <c r="FG308" s="116"/>
      <c r="FH308" s="116"/>
      <c r="FI308" s="116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16"/>
      <c r="GE308" s="116"/>
      <c r="GF308" s="116"/>
      <c r="GG308" s="116"/>
      <c r="GH308" s="116"/>
      <c r="GI308" s="116"/>
      <c r="GJ308" s="116"/>
      <c r="GK308" s="116"/>
      <c r="GL308" s="116"/>
      <c r="GM308" s="116"/>
      <c r="GN308" s="116"/>
      <c r="GO308" s="116"/>
      <c r="GP308" s="116"/>
      <c r="GQ308" s="116"/>
      <c r="GR308" s="116"/>
      <c r="GS308" s="116"/>
      <c r="GT308" s="116"/>
      <c r="GU308" s="116"/>
      <c r="GV308" s="116"/>
      <c r="GW308" s="116"/>
      <c r="GX308" s="116"/>
      <c r="GY308" s="116"/>
      <c r="GZ308" s="116"/>
      <c r="HA308" s="116"/>
      <c r="HB308" s="116"/>
      <c r="HC308" s="116"/>
      <c r="HD308" s="116"/>
      <c r="HE308" s="116"/>
      <c r="HF308" s="116"/>
      <c r="HG308" s="116"/>
      <c r="HH308" s="116"/>
      <c r="HI308" s="116"/>
      <c r="HJ308" s="116"/>
      <c r="HK308" s="116"/>
      <c r="HL308" s="116"/>
      <c r="HM308" s="116"/>
      <c r="HN308" s="116"/>
      <c r="HO308" s="116"/>
      <c r="HP308" s="116"/>
    </row>
    <row r="309" spans="1:224" s="115" customFormat="1">
      <c r="A309" s="127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16"/>
      <c r="GE309" s="116"/>
      <c r="GF309" s="116"/>
      <c r="GG309" s="116"/>
      <c r="GH309" s="116"/>
      <c r="GI309" s="116"/>
      <c r="GJ309" s="116"/>
      <c r="GK309" s="116"/>
      <c r="GL309" s="116"/>
      <c r="GM309" s="116"/>
      <c r="GN309" s="116"/>
      <c r="GO309" s="116"/>
      <c r="GP309" s="116"/>
      <c r="GQ309" s="116"/>
      <c r="GR309" s="116"/>
      <c r="GS309" s="116"/>
      <c r="GT309" s="116"/>
      <c r="GU309" s="116"/>
      <c r="GV309" s="116"/>
      <c r="GW309" s="116"/>
      <c r="GX309" s="116"/>
      <c r="GY309" s="116"/>
      <c r="GZ309" s="116"/>
      <c r="HA309" s="116"/>
      <c r="HB309" s="116"/>
      <c r="HC309" s="116"/>
      <c r="HD309" s="116"/>
      <c r="HE309" s="116"/>
      <c r="HF309" s="116"/>
      <c r="HG309" s="116"/>
      <c r="HH309" s="116"/>
      <c r="HI309" s="116"/>
      <c r="HJ309" s="116"/>
      <c r="HK309" s="116"/>
      <c r="HL309" s="116"/>
      <c r="HM309" s="116"/>
      <c r="HN309" s="116"/>
      <c r="HO309" s="116"/>
      <c r="HP309" s="116"/>
    </row>
    <row r="310" spans="1:224" s="115" customFormat="1">
      <c r="A310" s="127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  <c r="GW310" s="116"/>
      <c r="GX310" s="116"/>
      <c r="GY310" s="116"/>
      <c r="GZ310" s="116"/>
      <c r="HA310" s="116"/>
      <c r="HB310" s="116"/>
      <c r="HC310" s="116"/>
      <c r="HD310" s="116"/>
      <c r="HE310" s="116"/>
      <c r="HF310" s="116"/>
      <c r="HG310" s="116"/>
      <c r="HH310" s="116"/>
      <c r="HI310" s="116"/>
      <c r="HJ310" s="116"/>
      <c r="HK310" s="116"/>
      <c r="HL310" s="116"/>
      <c r="HM310" s="116"/>
      <c r="HN310" s="116"/>
      <c r="HO310" s="116"/>
      <c r="HP310" s="116"/>
    </row>
    <row r="311" spans="1:224" s="115" customFormat="1">
      <c r="A311" s="127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  <c r="GW311" s="116"/>
      <c r="GX311" s="116"/>
      <c r="GY311" s="116"/>
      <c r="GZ311" s="116"/>
      <c r="HA311" s="116"/>
      <c r="HB311" s="116"/>
      <c r="HC311" s="116"/>
      <c r="HD311" s="116"/>
      <c r="HE311" s="116"/>
      <c r="HF311" s="116"/>
      <c r="HG311" s="116"/>
      <c r="HH311" s="116"/>
      <c r="HI311" s="116"/>
      <c r="HJ311" s="116"/>
      <c r="HK311" s="116"/>
      <c r="HL311" s="116"/>
      <c r="HM311" s="116"/>
      <c r="HN311" s="116"/>
      <c r="HO311" s="116"/>
      <c r="HP311" s="116"/>
    </row>
    <row r="312" spans="1:224" s="115" customFormat="1">
      <c r="A312" s="127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  <c r="GX312" s="116"/>
      <c r="GY312" s="116"/>
      <c r="GZ312" s="116"/>
      <c r="HA312" s="116"/>
      <c r="HB312" s="116"/>
      <c r="HC312" s="116"/>
      <c r="HD312" s="116"/>
      <c r="HE312" s="116"/>
      <c r="HF312" s="116"/>
      <c r="HG312" s="116"/>
      <c r="HH312" s="116"/>
      <c r="HI312" s="116"/>
      <c r="HJ312" s="116"/>
      <c r="HK312" s="116"/>
      <c r="HL312" s="116"/>
      <c r="HM312" s="116"/>
      <c r="HN312" s="116"/>
      <c r="HO312" s="116"/>
      <c r="HP312" s="116"/>
    </row>
    <row r="313" spans="1:224" s="115" customFormat="1">
      <c r="A313" s="127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  <c r="DI313" s="116"/>
      <c r="DJ313" s="116"/>
      <c r="DK313" s="116"/>
      <c r="DL313" s="116"/>
      <c r="DM313" s="116"/>
      <c r="DN313" s="116"/>
      <c r="DO313" s="116"/>
      <c r="DP313" s="116"/>
      <c r="DQ313" s="116"/>
      <c r="DR313" s="116"/>
      <c r="DS313" s="116"/>
      <c r="DT313" s="116"/>
      <c r="DU313" s="116"/>
      <c r="DV313" s="116"/>
      <c r="DW313" s="116"/>
      <c r="DX313" s="116"/>
      <c r="DY313" s="116"/>
      <c r="DZ313" s="116"/>
      <c r="EA313" s="116"/>
      <c r="EB313" s="116"/>
      <c r="EC313" s="116"/>
      <c r="ED313" s="116"/>
      <c r="EE313" s="116"/>
      <c r="EF313" s="116"/>
      <c r="EG313" s="116"/>
      <c r="EH313" s="116"/>
      <c r="EI313" s="116"/>
      <c r="EJ313" s="116"/>
      <c r="EK313" s="116"/>
      <c r="EL313" s="116"/>
      <c r="EM313" s="116"/>
      <c r="EN313" s="116"/>
      <c r="EO313" s="116"/>
      <c r="EP313" s="116"/>
      <c r="EQ313" s="116"/>
      <c r="ER313" s="116"/>
      <c r="ES313" s="116"/>
      <c r="ET313" s="116"/>
      <c r="EU313" s="116"/>
      <c r="EV313" s="116"/>
      <c r="EW313" s="116"/>
      <c r="EX313" s="116"/>
      <c r="EY313" s="116"/>
      <c r="EZ313" s="116"/>
      <c r="FA313" s="116"/>
      <c r="FB313" s="116"/>
      <c r="FC313" s="116"/>
      <c r="FD313" s="116"/>
      <c r="FE313" s="116"/>
      <c r="FF313" s="116"/>
      <c r="FG313" s="116"/>
      <c r="FH313" s="116"/>
      <c r="FI313" s="116"/>
      <c r="FJ313" s="116"/>
      <c r="FK313" s="116"/>
      <c r="FL313" s="116"/>
      <c r="FM313" s="116"/>
      <c r="FN313" s="116"/>
      <c r="FO313" s="116"/>
      <c r="FP313" s="116"/>
      <c r="FQ313" s="116"/>
      <c r="FR313" s="116"/>
      <c r="FS313" s="116"/>
      <c r="FT313" s="116"/>
      <c r="FU313" s="116"/>
      <c r="FV313" s="116"/>
      <c r="FW313" s="116"/>
      <c r="FX313" s="116"/>
      <c r="FY313" s="116"/>
      <c r="FZ313" s="116"/>
      <c r="GA313" s="116"/>
      <c r="GB313" s="116"/>
      <c r="GC313" s="116"/>
      <c r="GD313" s="116"/>
      <c r="GE313" s="116"/>
      <c r="GF313" s="116"/>
      <c r="GG313" s="116"/>
      <c r="GH313" s="116"/>
      <c r="GI313" s="116"/>
      <c r="GJ313" s="116"/>
      <c r="GK313" s="116"/>
      <c r="GL313" s="116"/>
      <c r="GM313" s="116"/>
      <c r="GN313" s="116"/>
      <c r="GO313" s="116"/>
      <c r="GP313" s="116"/>
      <c r="GQ313" s="116"/>
      <c r="GR313" s="116"/>
      <c r="GS313" s="116"/>
      <c r="GT313" s="116"/>
      <c r="GU313" s="116"/>
      <c r="GV313" s="116"/>
      <c r="GW313" s="116"/>
      <c r="GX313" s="116"/>
      <c r="GY313" s="116"/>
      <c r="GZ313" s="116"/>
      <c r="HA313" s="116"/>
      <c r="HB313" s="116"/>
      <c r="HC313" s="116"/>
      <c r="HD313" s="116"/>
      <c r="HE313" s="116"/>
      <c r="HF313" s="116"/>
      <c r="HG313" s="116"/>
      <c r="HH313" s="116"/>
      <c r="HI313" s="116"/>
      <c r="HJ313" s="116"/>
      <c r="HK313" s="116"/>
      <c r="HL313" s="116"/>
      <c r="HM313" s="116"/>
      <c r="HN313" s="116"/>
      <c r="HO313" s="116"/>
      <c r="HP313" s="116"/>
    </row>
    <row r="314" spans="1:224" s="115" customFormat="1">
      <c r="A314" s="127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  <c r="FH314" s="116"/>
      <c r="FI314" s="116"/>
      <c r="FJ314" s="116"/>
      <c r="FK314" s="116"/>
      <c r="FL314" s="116"/>
      <c r="FM314" s="116"/>
      <c r="FN314" s="116"/>
      <c r="FO314" s="116"/>
      <c r="FP314" s="116"/>
      <c r="FQ314" s="116"/>
      <c r="FR314" s="116"/>
      <c r="FS314" s="116"/>
      <c r="FT314" s="116"/>
      <c r="FU314" s="116"/>
      <c r="FV314" s="116"/>
      <c r="FW314" s="116"/>
      <c r="FX314" s="116"/>
      <c r="FY314" s="116"/>
      <c r="FZ314" s="116"/>
      <c r="GA314" s="116"/>
      <c r="GB314" s="116"/>
      <c r="GC314" s="116"/>
      <c r="GD314" s="116"/>
      <c r="GE314" s="116"/>
      <c r="GF314" s="116"/>
      <c r="GG314" s="116"/>
      <c r="GH314" s="116"/>
      <c r="GI314" s="116"/>
      <c r="GJ314" s="116"/>
      <c r="GK314" s="116"/>
      <c r="GL314" s="116"/>
      <c r="GM314" s="116"/>
      <c r="GN314" s="116"/>
      <c r="GO314" s="116"/>
      <c r="GP314" s="116"/>
      <c r="GQ314" s="116"/>
      <c r="GR314" s="116"/>
      <c r="GS314" s="116"/>
      <c r="GT314" s="116"/>
      <c r="GU314" s="116"/>
      <c r="GV314" s="116"/>
      <c r="GW314" s="116"/>
      <c r="GX314" s="116"/>
      <c r="GY314" s="116"/>
      <c r="GZ314" s="116"/>
      <c r="HA314" s="116"/>
      <c r="HB314" s="116"/>
      <c r="HC314" s="116"/>
      <c r="HD314" s="116"/>
      <c r="HE314" s="116"/>
      <c r="HF314" s="116"/>
      <c r="HG314" s="116"/>
      <c r="HH314" s="116"/>
      <c r="HI314" s="116"/>
      <c r="HJ314" s="116"/>
      <c r="HK314" s="116"/>
      <c r="HL314" s="116"/>
      <c r="HM314" s="116"/>
      <c r="HN314" s="116"/>
      <c r="HO314" s="116"/>
      <c r="HP314" s="116"/>
    </row>
    <row r="315" spans="1:224" s="115" customFormat="1">
      <c r="A315" s="127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  <c r="EY315" s="116"/>
      <c r="EZ315" s="116"/>
      <c r="FA315" s="116"/>
      <c r="FB315" s="116"/>
      <c r="FC315" s="116"/>
      <c r="FD315" s="116"/>
      <c r="FE315" s="116"/>
      <c r="FF315" s="116"/>
      <c r="FG315" s="116"/>
      <c r="FH315" s="116"/>
      <c r="FI315" s="116"/>
      <c r="FJ315" s="116"/>
      <c r="FK315" s="116"/>
      <c r="FL315" s="116"/>
      <c r="FM315" s="116"/>
      <c r="FN315" s="116"/>
      <c r="FO315" s="116"/>
      <c r="FP315" s="116"/>
      <c r="FQ315" s="116"/>
      <c r="FR315" s="116"/>
      <c r="FS315" s="116"/>
      <c r="FT315" s="116"/>
      <c r="FU315" s="116"/>
      <c r="FV315" s="116"/>
      <c r="FW315" s="116"/>
      <c r="FX315" s="116"/>
      <c r="FY315" s="116"/>
      <c r="FZ315" s="116"/>
      <c r="GA315" s="116"/>
      <c r="GB315" s="116"/>
      <c r="GC315" s="116"/>
      <c r="GD315" s="116"/>
      <c r="GE315" s="116"/>
      <c r="GF315" s="116"/>
      <c r="GG315" s="116"/>
      <c r="GH315" s="116"/>
      <c r="GI315" s="116"/>
      <c r="GJ315" s="116"/>
      <c r="GK315" s="116"/>
      <c r="GL315" s="116"/>
      <c r="GM315" s="116"/>
      <c r="GN315" s="116"/>
      <c r="GO315" s="116"/>
      <c r="GP315" s="116"/>
      <c r="GQ315" s="116"/>
      <c r="GR315" s="116"/>
      <c r="GS315" s="116"/>
      <c r="GT315" s="116"/>
      <c r="GU315" s="116"/>
      <c r="GV315" s="116"/>
      <c r="GW315" s="116"/>
      <c r="GX315" s="116"/>
      <c r="GY315" s="116"/>
      <c r="GZ315" s="116"/>
      <c r="HA315" s="116"/>
      <c r="HB315" s="116"/>
      <c r="HC315" s="116"/>
      <c r="HD315" s="116"/>
      <c r="HE315" s="116"/>
      <c r="HF315" s="116"/>
      <c r="HG315" s="116"/>
      <c r="HH315" s="116"/>
      <c r="HI315" s="116"/>
      <c r="HJ315" s="116"/>
      <c r="HK315" s="116"/>
      <c r="HL315" s="116"/>
      <c r="HM315" s="116"/>
      <c r="HN315" s="116"/>
      <c r="HO315" s="116"/>
      <c r="HP315" s="116"/>
    </row>
    <row r="316" spans="1:224" s="115" customFormat="1">
      <c r="A316" s="127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6"/>
      <c r="DE316" s="116"/>
      <c r="DF316" s="116"/>
      <c r="DG316" s="116"/>
      <c r="DH316" s="116"/>
      <c r="DI316" s="116"/>
      <c r="DJ316" s="116"/>
      <c r="DK316" s="116"/>
      <c r="DL316" s="116"/>
      <c r="DM316" s="116"/>
      <c r="DN316" s="116"/>
      <c r="DO316" s="116"/>
      <c r="DP316" s="116"/>
      <c r="DQ316" s="116"/>
      <c r="DR316" s="116"/>
      <c r="DS316" s="116"/>
      <c r="DT316" s="116"/>
      <c r="DU316" s="116"/>
      <c r="DV316" s="116"/>
      <c r="DW316" s="116"/>
      <c r="DX316" s="116"/>
      <c r="DY316" s="116"/>
      <c r="DZ316" s="116"/>
      <c r="EA316" s="116"/>
      <c r="EB316" s="116"/>
      <c r="EC316" s="116"/>
      <c r="ED316" s="116"/>
      <c r="EE316" s="116"/>
      <c r="EF316" s="116"/>
      <c r="EG316" s="116"/>
      <c r="EH316" s="116"/>
      <c r="EI316" s="116"/>
      <c r="EJ316" s="116"/>
      <c r="EK316" s="116"/>
      <c r="EL316" s="116"/>
      <c r="EM316" s="116"/>
      <c r="EN316" s="116"/>
      <c r="EO316" s="116"/>
      <c r="EP316" s="116"/>
      <c r="EQ316" s="116"/>
      <c r="ER316" s="116"/>
      <c r="ES316" s="116"/>
      <c r="ET316" s="116"/>
      <c r="EU316" s="116"/>
      <c r="EV316" s="116"/>
      <c r="EW316" s="116"/>
      <c r="EX316" s="116"/>
      <c r="EY316" s="116"/>
      <c r="EZ316" s="116"/>
      <c r="FA316" s="116"/>
      <c r="FB316" s="116"/>
      <c r="FC316" s="116"/>
      <c r="FD316" s="116"/>
      <c r="FE316" s="116"/>
      <c r="FF316" s="116"/>
      <c r="FG316" s="116"/>
      <c r="FH316" s="116"/>
      <c r="FI316" s="116"/>
      <c r="FJ316" s="116"/>
      <c r="FK316" s="116"/>
      <c r="FL316" s="116"/>
      <c r="FM316" s="116"/>
      <c r="FN316" s="116"/>
      <c r="FO316" s="116"/>
      <c r="FP316" s="116"/>
      <c r="FQ316" s="116"/>
      <c r="FR316" s="116"/>
      <c r="FS316" s="116"/>
      <c r="FT316" s="116"/>
      <c r="FU316" s="116"/>
      <c r="FV316" s="116"/>
      <c r="FW316" s="116"/>
      <c r="FX316" s="116"/>
      <c r="FY316" s="116"/>
      <c r="FZ316" s="116"/>
      <c r="GA316" s="116"/>
      <c r="GB316" s="116"/>
      <c r="GC316" s="116"/>
      <c r="GD316" s="116"/>
      <c r="GE316" s="116"/>
      <c r="GF316" s="116"/>
      <c r="GG316" s="116"/>
      <c r="GH316" s="116"/>
      <c r="GI316" s="116"/>
      <c r="GJ316" s="116"/>
      <c r="GK316" s="116"/>
      <c r="GL316" s="116"/>
      <c r="GM316" s="116"/>
      <c r="GN316" s="116"/>
      <c r="GO316" s="116"/>
      <c r="GP316" s="116"/>
      <c r="GQ316" s="116"/>
      <c r="GR316" s="116"/>
      <c r="GS316" s="116"/>
      <c r="GT316" s="116"/>
      <c r="GU316" s="116"/>
      <c r="GV316" s="116"/>
      <c r="GW316" s="116"/>
      <c r="GX316" s="116"/>
      <c r="GY316" s="116"/>
      <c r="GZ316" s="116"/>
      <c r="HA316" s="116"/>
      <c r="HB316" s="116"/>
      <c r="HC316" s="116"/>
      <c r="HD316" s="116"/>
      <c r="HE316" s="116"/>
      <c r="HF316" s="116"/>
      <c r="HG316" s="116"/>
      <c r="HH316" s="116"/>
      <c r="HI316" s="116"/>
      <c r="HJ316" s="116"/>
      <c r="HK316" s="116"/>
      <c r="HL316" s="116"/>
      <c r="HM316" s="116"/>
      <c r="HN316" s="116"/>
      <c r="HO316" s="116"/>
      <c r="HP316" s="116"/>
    </row>
    <row r="317" spans="1:224" s="115" customFormat="1">
      <c r="A317" s="127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  <c r="DI317" s="116"/>
      <c r="DJ317" s="116"/>
      <c r="DK317" s="116"/>
      <c r="DL317" s="116"/>
      <c r="DM317" s="116"/>
      <c r="DN317" s="116"/>
      <c r="DO317" s="116"/>
      <c r="DP317" s="116"/>
      <c r="DQ317" s="116"/>
      <c r="DR317" s="116"/>
      <c r="DS317" s="116"/>
      <c r="DT317" s="116"/>
      <c r="DU317" s="116"/>
      <c r="DV317" s="116"/>
      <c r="DW317" s="116"/>
      <c r="DX317" s="116"/>
      <c r="DY317" s="116"/>
      <c r="DZ317" s="116"/>
      <c r="EA317" s="116"/>
      <c r="EB317" s="116"/>
      <c r="EC317" s="116"/>
      <c r="ED317" s="116"/>
      <c r="EE317" s="116"/>
      <c r="EF317" s="116"/>
      <c r="EG317" s="116"/>
      <c r="EH317" s="116"/>
      <c r="EI317" s="116"/>
      <c r="EJ317" s="116"/>
      <c r="EK317" s="116"/>
      <c r="EL317" s="116"/>
      <c r="EM317" s="116"/>
      <c r="EN317" s="116"/>
      <c r="EO317" s="116"/>
      <c r="EP317" s="116"/>
      <c r="EQ317" s="116"/>
      <c r="ER317" s="116"/>
      <c r="ES317" s="116"/>
      <c r="ET317" s="116"/>
      <c r="EU317" s="116"/>
      <c r="EV317" s="116"/>
      <c r="EW317" s="116"/>
      <c r="EX317" s="116"/>
      <c r="EY317" s="116"/>
      <c r="EZ317" s="116"/>
      <c r="FA317" s="116"/>
      <c r="FB317" s="116"/>
      <c r="FC317" s="116"/>
      <c r="FD317" s="116"/>
      <c r="FE317" s="116"/>
      <c r="FF317" s="116"/>
      <c r="FG317" s="116"/>
      <c r="FH317" s="116"/>
      <c r="FI317" s="116"/>
      <c r="FJ317" s="116"/>
      <c r="FK317" s="116"/>
      <c r="FL317" s="116"/>
      <c r="FM317" s="116"/>
      <c r="FN317" s="116"/>
      <c r="FO317" s="116"/>
      <c r="FP317" s="116"/>
      <c r="FQ317" s="116"/>
      <c r="FR317" s="116"/>
      <c r="FS317" s="116"/>
      <c r="FT317" s="116"/>
      <c r="FU317" s="116"/>
      <c r="FV317" s="116"/>
      <c r="FW317" s="116"/>
      <c r="FX317" s="116"/>
      <c r="FY317" s="116"/>
      <c r="FZ317" s="116"/>
      <c r="GA317" s="116"/>
      <c r="GB317" s="116"/>
      <c r="GC317" s="116"/>
      <c r="GD317" s="116"/>
      <c r="GE317" s="116"/>
      <c r="GF317" s="116"/>
      <c r="GG317" s="116"/>
      <c r="GH317" s="116"/>
      <c r="GI317" s="116"/>
      <c r="GJ317" s="116"/>
      <c r="GK317" s="116"/>
      <c r="GL317" s="116"/>
      <c r="GM317" s="116"/>
      <c r="GN317" s="116"/>
      <c r="GO317" s="116"/>
      <c r="GP317" s="116"/>
      <c r="GQ317" s="116"/>
      <c r="GR317" s="116"/>
      <c r="GS317" s="116"/>
      <c r="GT317" s="116"/>
      <c r="GU317" s="116"/>
      <c r="GV317" s="116"/>
      <c r="GW317" s="116"/>
      <c r="GX317" s="116"/>
      <c r="GY317" s="116"/>
      <c r="GZ317" s="116"/>
      <c r="HA317" s="116"/>
      <c r="HB317" s="116"/>
      <c r="HC317" s="116"/>
      <c r="HD317" s="116"/>
      <c r="HE317" s="116"/>
      <c r="HF317" s="116"/>
      <c r="HG317" s="116"/>
      <c r="HH317" s="116"/>
      <c r="HI317" s="116"/>
      <c r="HJ317" s="116"/>
      <c r="HK317" s="116"/>
      <c r="HL317" s="116"/>
      <c r="HM317" s="116"/>
      <c r="HN317" s="116"/>
      <c r="HO317" s="116"/>
      <c r="HP317" s="116"/>
    </row>
    <row r="318" spans="1:224" s="115" customFormat="1">
      <c r="A318" s="127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  <c r="CZ318" s="116"/>
      <c r="DA318" s="116"/>
      <c r="DB318" s="116"/>
      <c r="DC318" s="116"/>
      <c r="DD318" s="116"/>
      <c r="DE318" s="116"/>
      <c r="DF318" s="116"/>
      <c r="DG318" s="116"/>
      <c r="DH318" s="116"/>
      <c r="DI318" s="116"/>
      <c r="DJ318" s="116"/>
      <c r="DK318" s="116"/>
      <c r="DL318" s="116"/>
      <c r="DM318" s="116"/>
      <c r="DN318" s="116"/>
      <c r="DO318" s="116"/>
      <c r="DP318" s="116"/>
      <c r="DQ318" s="116"/>
      <c r="DR318" s="116"/>
      <c r="DS318" s="116"/>
      <c r="DT318" s="116"/>
      <c r="DU318" s="116"/>
      <c r="DV318" s="116"/>
      <c r="DW318" s="116"/>
      <c r="DX318" s="116"/>
      <c r="DY318" s="116"/>
      <c r="DZ318" s="116"/>
      <c r="EA318" s="116"/>
      <c r="EB318" s="116"/>
      <c r="EC318" s="116"/>
      <c r="ED318" s="116"/>
      <c r="EE318" s="116"/>
      <c r="EF318" s="116"/>
      <c r="EG318" s="116"/>
      <c r="EH318" s="116"/>
      <c r="EI318" s="116"/>
      <c r="EJ318" s="116"/>
      <c r="EK318" s="116"/>
      <c r="EL318" s="116"/>
      <c r="EM318" s="116"/>
      <c r="EN318" s="116"/>
      <c r="EO318" s="116"/>
      <c r="EP318" s="116"/>
      <c r="EQ318" s="116"/>
      <c r="ER318" s="116"/>
      <c r="ES318" s="116"/>
      <c r="ET318" s="116"/>
      <c r="EU318" s="116"/>
      <c r="EV318" s="116"/>
      <c r="EW318" s="116"/>
      <c r="EX318" s="116"/>
      <c r="EY318" s="116"/>
      <c r="EZ318" s="116"/>
      <c r="FA318" s="116"/>
      <c r="FB318" s="116"/>
      <c r="FC318" s="116"/>
      <c r="FD318" s="116"/>
      <c r="FE318" s="116"/>
      <c r="FF318" s="116"/>
      <c r="FG318" s="116"/>
      <c r="FH318" s="116"/>
      <c r="FI318" s="116"/>
      <c r="FJ318" s="116"/>
      <c r="FK318" s="116"/>
      <c r="FL318" s="116"/>
      <c r="FM318" s="116"/>
      <c r="FN318" s="116"/>
      <c r="FO318" s="116"/>
      <c r="FP318" s="116"/>
      <c r="FQ318" s="116"/>
      <c r="FR318" s="116"/>
      <c r="FS318" s="116"/>
      <c r="FT318" s="116"/>
      <c r="FU318" s="116"/>
      <c r="FV318" s="116"/>
      <c r="FW318" s="116"/>
      <c r="FX318" s="116"/>
      <c r="FY318" s="116"/>
      <c r="FZ318" s="116"/>
      <c r="GA318" s="116"/>
      <c r="GB318" s="116"/>
      <c r="GC318" s="116"/>
      <c r="GD318" s="116"/>
      <c r="GE318" s="116"/>
      <c r="GF318" s="116"/>
      <c r="GG318" s="116"/>
      <c r="GH318" s="116"/>
      <c r="GI318" s="116"/>
      <c r="GJ318" s="116"/>
      <c r="GK318" s="116"/>
      <c r="GL318" s="116"/>
      <c r="GM318" s="116"/>
      <c r="GN318" s="116"/>
      <c r="GO318" s="116"/>
      <c r="GP318" s="116"/>
      <c r="GQ318" s="116"/>
      <c r="GR318" s="116"/>
      <c r="GS318" s="116"/>
      <c r="GT318" s="116"/>
      <c r="GU318" s="116"/>
      <c r="GV318" s="116"/>
      <c r="GW318" s="116"/>
      <c r="GX318" s="116"/>
      <c r="GY318" s="116"/>
      <c r="GZ318" s="116"/>
      <c r="HA318" s="116"/>
      <c r="HB318" s="116"/>
      <c r="HC318" s="116"/>
      <c r="HD318" s="116"/>
      <c r="HE318" s="116"/>
      <c r="HF318" s="116"/>
      <c r="HG318" s="116"/>
      <c r="HH318" s="116"/>
      <c r="HI318" s="116"/>
      <c r="HJ318" s="116"/>
      <c r="HK318" s="116"/>
      <c r="HL318" s="116"/>
      <c r="HM318" s="116"/>
      <c r="HN318" s="116"/>
      <c r="HO318" s="116"/>
      <c r="HP318" s="116"/>
    </row>
    <row r="319" spans="1:224" s="115" customFormat="1">
      <c r="A319" s="127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6"/>
      <c r="DE319" s="116"/>
      <c r="DF319" s="116"/>
      <c r="DG319" s="116"/>
      <c r="DH319" s="116"/>
      <c r="DI319" s="116"/>
      <c r="DJ319" s="116"/>
      <c r="DK319" s="116"/>
      <c r="DL319" s="116"/>
      <c r="DM319" s="116"/>
      <c r="DN319" s="116"/>
      <c r="DO319" s="116"/>
      <c r="DP319" s="116"/>
      <c r="DQ319" s="116"/>
      <c r="DR319" s="116"/>
      <c r="DS319" s="116"/>
      <c r="DT319" s="116"/>
      <c r="DU319" s="116"/>
      <c r="DV319" s="116"/>
      <c r="DW319" s="116"/>
      <c r="DX319" s="116"/>
      <c r="DY319" s="116"/>
      <c r="DZ319" s="116"/>
      <c r="EA319" s="116"/>
      <c r="EB319" s="116"/>
      <c r="EC319" s="116"/>
      <c r="ED319" s="116"/>
      <c r="EE319" s="116"/>
      <c r="EF319" s="116"/>
      <c r="EG319" s="116"/>
      <c r="EH319" s="116"/>
      <c r="EI319" s="116"/>
      <c r="EJ319" s="116"/>
      <c r="EK319" s="116"/>
      <c r="EL319" s="116"/>
      <c r="EM319" s="116"/>
      <c r="EN319" s="116"/>
      <c r="EO319" s="116"/>
      <c r="EP319" s="116"/>
      <c r="EQ319" s="116"/>
      <c r="ER319" s="116"/>
      <c r="ES319" s="116"/>
      <c r="ET319" s="116"/>
      <c r="EU319" s="116"/>
      <c r="EV319" s="116"/>
      <c r="EW319" s="116"/>
      <c r="EX319" s="116"/>
      <c r="EY319" s="116"/>
      <c r="EZ319" s="116"/>
      <c r="FA319" s="116"/>
      <c r="FB319" s="116"/>
      <c r="FC319" s="116"/>
      <c r="FD319" s="116"/>
      <c r="FE319" s="116"/>
      <c r="FF319" s="116"/>
      <c r="FG319" s="116"/>
      <c r="FH319" s="116"/>
      <c r="FI319" s="116"/>
      <c r="FJ319" s="116"/>
      <c r="FK319" s="116"/>
      <c r="FL319" s="116"/>
      <c r="FM319" s="116"/>
      <c r="FN319" s="116"/>
      <c r="FO319" s="116"/>
      <c r="FP319" s="116"/>
      <c r="FQ319" s="116"/>
      <c r="FR319" s="116"/>
      <c r="FS319" s="116"/>
      <c r="FT319" s="116"/>
      <c r="FU319" s="116"/>
      <c r="FV319" s="116"/>
      <c r="FW319" s="116"/>
      <c r="FX319" s="116"/>
      <c r="FY319" s="116"/>
      <c r="FZ319" s="116"/>
      <c r="GA319" s="116"/>
      <c r="GB319" s="116"/>
      <c r="GC319" s="116"/>
      <c r="GD319" s="116"/>
      <c r="GE319" s="116"/>
      <c r="GF319" s="116"/>
      <c r="GG319" s="116"/>
      <c r="GH319" s="116"/>
      <c r="GI319" s="116"/>
      <c r="GJ319" s="116"/>
      <c r="GK319" s="116"/>
      <c r="GL319" s="116"/>
      <c r="GM319" s="116"/>
      <c r="GN319" s="116"/>
      <c r="GO319" s="116"/>
      <c r="GP319" s="116"/>
      <c r="GQ319" s="116"/>
      <c r="GR319" s="116"/>
      <c r="GS319" s="116"/>
      <c r="GT319" s="116"/>
      <c r="GU319" s="116"/>
      <c r="GV319" s="116"/>
      <c r="GW319" s="116"/>
      <c r="GX319" s="116"/>
      <c r="GY319" s="116"/>
      <c r="GZ319" s="116"/>
      <c r="HA319" s="116"/>
      <c r="HB319" s="116"/>
      <c r="HC319" s="116"/>
      <c r="HD319" s="116"/>
      <c r="HE319" s="116"/>
      <c r="HF319" s="116"/>
      <c r="HG319" s="116"/>
      <c r="HH319" s="116"/>
      <c r="HI319" s="116"/>
      <c r="HJ319" s="116"/>
      <c r="HK319" s="116"/>
      <c r="HL319" s="116"/>
      <c r="HM319" s="116"/>
      <c r="HN319" s="116"/>
      <c r="HO319" s="116"/>
      <c r="HP319" s="116"/>
    </row>
    <row r="320" spans="1:224" s="115" customFormat="1">
      <c r="A320" s="127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  <c r="EY320" s="116"/>
      <c r="EZ320" s="116"/>
      <c r="FA320" s="116"/>
      <c r="FB320" s="116"/>
      <c r="FC320" s="116"/>
      <c r="FD320" s="116"/>
      <c r="FE320" s="116"/>
      <c r="FF320" s="116"/>
      <c r="FG320" s="116"/>
      <c r="FH320" s="116"/>
      <c r="FI320" s="116"/>
      <c r="FJ320" s="116"/>
      <c r="FK320" s="116"/>
      <c r="FL320" s="116"/>
      <c r="FM320" s="116"/>
      <c r="FN320" s="116"/>
      <c r="FO320" s="116"/>
      <c r="FP320" s="116"/>
      <c r="FQ320" s="116"/>
      <c r="FR320" s="116"/>
      <c r="FS320" s="116"/>
      <c r="FT320" s="116"/>
      <c r="FU320" s="116"/>
      <c r="FV320" s="116"/>
      <c r="FW320" s="116"/>
      <c r="FX320" s="116"/>
      <c r="FY320" s="116"/>
      <c r="FZ320" s="116"/>
      <c r="GA320" s="116"/>
      <c r="GB320" s="116"/>
      <c r="GC320" s="116"/>
      <c r="GD320" s="116"/>
      <c r="GE320" s="116"/>
      <c r="GF320" s="116"/>
      <c r="GG320" s="116"/>
      <c r="GH320" s="116"/>
      <c r="GI320" s="116"/>
      <c r="GJ320" s="116"/>
      <c r="GK320" s="116"/>
      <c r="GL320" s="116"/>
      <c r="GM320" s="116"/>
      <c r="GN320" s="116"/>
      <c r="GO320" s="116"/>
      <c r="GP320" s="116"/>
      <c r="GQ320" s="116"/>
      <c r="GR320" s="116"/>
      <c r="GS320" s="116"/>
      <c r="GT320" s="116"/>
      <c r="GU320" s="116"/>
      <c r="GV320" s="116"/>
      <c r="GW320" s="116"/>
      <c r="GX320" s="116"/>
      <c r="GY320" s="116"/>
      <c r="GZ320" s="116"/>
      <c r="HA320" s="116"/>
      <c r="HB320" s="116"/>
      <c r="HC320" s="116"/>
      <c r="HD320" s="116"/>
      <c r="HE320" s="116"/>
      <c r="HF320" s="116"/>
      <c r="HG320" s="116"/>
      <c r="HH320" s="116"/>
      <c r="HI320" s="116"/>
      <c r="HJ320" s="116"/>
      <c r="HK320" s="116"/>
      <c r="HL320" s="116"/>
      <c r="HM320" s="116"/>
      <c r="HN320" s="116"/>
      <c r="HO320" s="116"/>
      <c r="HP320" s="116"/>
    </row>
    <row r="321" spans="1:224" s="115" customFormat="1">
      <c r="A321" s="127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16"/>
      <c r="EL321" s="116"/>
      <c r="EM321" s="116"/>
      <c r="EN321" s="116"/>
      <c r="EO321" s="116"/>
      <c r="EP321" s="116"/>
      <c r="EQ321" s="116"/>
      <c r="ER321" s="116"/>
      <c r="ES321" s="116"/>
      <c r="ET321" s="116"/>
      <c r="EU321" s="116"/>
      <c r="EV321" s="116"/>
      <c r="EW321" s="116"/>
      <c r="EX321" s="116"/>
      <c r="EY321" s="116"/>
      <c r="EZ321" s="116"/>
      <c r="FA321" s="116"/>
      <c r="FB321" s="116"/>
      <c r="FC321" s="116"/>
      <c r="FD321" s="116"/>
      <c r="FE321" s="116"/>
      <c r="FF321" s="116"/>
      <c r="FG321" s="116"/>
      <c r="FH321" s="116"/>
      <c r="FI321" s="116"/>
      <c r="FJ321" s="116"/>
      <c r="FK321" s="116"/>
      <c r="FL321" s="116"/>
      <c r="FM321" s="116"/>
      <c r="FN321" s="116"/>
      <c r="FO321" s="116"/>
      <c r="FP321" s="116"/>
      <c r="FQ321" s="116"/>
      <c r="FR321" s="116"/>
      <c r="FS321" s="116"/>
      <c r="FT321" s="116"/>
      <c r="FU321" s="116"/>
      <c r="FV321" s="116"/>
      <c r="FW321" s="116"/>
      <c r="FX321" s="116"/>
      <c r="FY321" s="116"/>
      <c r="FZ321" s="116"/>
      <c r="GA321" s="116"/>
      <c r="GB321" s="116"/>
      <c r="GC321" s="116"/>
      <c r="GD321" s="116"/>
      <c r="GE321" s="116"/>
      <c r="GF321" s="116"/>
      <c r="GG321" s="116"/>
      <c r="GH321" s="116"/>
      <c r="GI321" s="116"/>
      <c r="GJ321" s="116"/>
      <c r="GK321" s="116"/>
      <c r="GL321" s="116"/>
      <c r="GM321" s="116"/>
      <c r="GN321" s="116"/>
      <c r="GO321" s="116"/>
      <c r="GP321" s="116"/>
      <c r="GQ321" s="116"/>
      <c r="GR321" s="116"/>
      <c r="GS321" s="116"/>
      <c r="GT321" s="116"/>
      <c r="GU321" s="116"/>
      <c r="GV321" s="116"/>
      <c r="GW321" s="116"/>
      <c r="GX321" s="116"/>
      <c r="GY321" s="116"/>
      <c r="GZ321" s="116"/>
      <c r="HA321" s="116"/>
      <c r="HB321" s="116"/>
      <c r="HC321" s="116"/>
      <c r="HD321" s="116"/>
      <c r="HE321" s="116"/>
      <c r="HF321" s="116"/>
      <c r="HG321" s="116"/>
      <c r="HH321" s="116"/>
      <c r="HI321" s="116"/>
      <c r="HJ321" s="116"/>
      <c r="HK321" s="116"/>
      <c r="HL321" s="116"/>
      <c r="HM321" s="116"/>
      <c r="HN321" s="116"/>
      <c r="HO321" s="116"/>
      <c r="HP321" s="116"/>
    </row>
    <row r="322" spans="1:224" s="115" customFormat="1">
      <c r="A322" s="127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  <c r="EY322" s="116"/>
      <c r="EZ322" s="116"/>
      <c r="FA322" s="116"/>
      <c r="FB322" s="116"/>
      <c r="FC322" s="116"/>
      <c r="FD322" s="116"/>
      <c r="FE322" s="116"/>
      <c r="FF322" s="116"/>
      <c r="FG322" s="116"/>
      <c r="FH322" s="116"/>
      <c r="FI322" s="116"/>
      <c r="FJ322" s="116"/>
      <c r="FK322" s="116"/>
      <c r="FL322" s="116"/>
      <c r="FM322" s="116"/>
      <c r="FN322" s="116"/>
      <c r="FO322" s="116"/>
      <c r="FP322" s="116"/>
      <c r="FQ322" s="116"/>
      <c r="FR322" s="116"/>
      <c r="FS322" s="116"/>
      <c r="FT322" s="116"/>
      <c r="FU322" s="116"/>
      <c r="FV322" s="116"/>
      <c r="FW322" s="116"/>
      <c r="FX322" s="116"/>
      <c r="FY322" s="116"/>
      <c r="FZ322" s="116"/>
      <c r="GA322" s="116"/>
      <c r="GB322" s="116"/>
      <c r="GC322" s="116"/>
      <c r="GD322" s="116"/>
      <c r="GE322" s="116"/>
      <c r="GF322" s="116"/>
      <c r="GG322" s="116"/>
      <c r="GH322" s="116"/>
      <c r="GI322" s="116"/>
      <c r="GJ322" s="116"/>
      <c r="GK322" s="116"/>
      <c r="GL322" s="116"/>
      <c r="GM322" s="116"/>
      <c r="GN322" s="116"/>
      <c r="GO322" s="116"/>
      <c r="GP322" s="116"/>
      <c r="GQ322" s="116"/>
      <c r="GR322" s="116"/>
      <c r="GS322" s="116"/>
      <c r="GT322" s="116"/>
      <c r="GU322" s="116"/>
      <c r="GV322" s="116"/>
      <c r="GW322" s="116"/>
      <c r="GX322" s="116"/>
      <c r="GY322" s="116"/>
      <c r="GZ322" s="116"/>
      <c r="HA322" s="116"/>
      <c r="HB322" s="116"/>
      <c r="HC322" s="116"/>
      <c r="HD322" s="116"/>
      <c r="HE322" s="116"/>
      <c r="HF322" s="116"/>
      <c r="HG322" s="116"/>
      <c r="HH322" s="116"/>
      <c r="HI322" s="116"/>
      <c r="HJ322" s="116"/>
      <c r="HK322" s="116"/>
      <c r="HL322" s="116"/>
      <c r="HM322" s="116"/>
      <c r="HN322" s="116"/>
      <c r="HO322" s="116"/>
      <c r="HP322" s="116"/>
    </row>
    <row r="323" spans="1:224" s="115" customFormat="1">
      <c r="A323" s="127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  <c r="FH323" s="116"/>
      <c r="FI323" s="116"/>
      <c r="FJ323" s="116"/>
      <c r="FK323" s="116"/>
      <c r="FL323" s="116"/>
      <c r="FM323" s="116"/>
      <c r="FN323" s="116"/>
      <c r="FO323" s="116"/>
      <c r="FP323" s="116"/>
      <c r="FQ323" s="116"/>
      <c r="FR323" s="116"/>
      <c r="FS323" s="116"/>
      <c r="FT323" s="116"/>
      <c r="FU323" s="116"/>
      <c r="FV323" s="116"/>
      <c r="FW323" s="116"/>
      <c r="FX323" s="116"/>
      <c r="FY323" s="116"/>
      <c r="FZ323" s="116"/>
      <c r="GA323" s="116"/>
      <c r="GB323" s="116"/>
      <c r="GC323" s="116"/>
      <c r="GD323" s="116"/>
      <c r="GE323" s="116"/>
      <c r="GF323" s="116"/>
      <c r="GG323" s="116"/>
      <c r="GH323" s="116"/>
      <c r="GI323" s="116"/>
      <c r="GJ323" s="116"/>
      <c r="GK323" s="116"/>
      <c r="GL323" s="116"/>
      <c r="GM323" s="116"/>
      <c r="GN323" s="116"/>
      <c r="GO323" s="116"/>
      <c r="GP323" s="116"/>
      <c r="GQ323" s="116"/>
      <c r="GR323" s="116"/>
      <c r="GS323" s="116"/>
      <c r="GT323" s="116"/>
      <c r="GU323" s="116"/>
      <c r="GV323" s="116"/>
      <c r="GW323" s="116"/>
      <c r="GX323" s="116"/>
      <c r="GY323" s="116"/>
      <c r="GZ323" s="116"/>
      <c r="HA323" s="116"/>
      <c r="HB323" s="116"/>
      <c r="HC323" s="116"/>
      <c r="HD323" s="116"/>
      <c r="HE323" s="116"/>
      <c r="HF323" s="116"/>
      <c r="HG323" s="116"/>
      <c r="HH323" s="116"/>
      <c r="HI323" s="116"/>
      <c r="HJ323" s="116"/>
      <c r="HK323" s="116"/>
      <c r="HL323" s="116"/>
      <c r="HM323" s="116"/>
      <c r="HN323" s="116"/>
      <c r="HO323" s="116"/>
      <c r="HP323" s="116"/>
    </row>
    <row r="324" spans="1:224" s="115" customFormat="1">
      <c r="A324" s="127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6"/>
      <c r="DE324" s="116"/>
      <c r="DF324" s="116"/>
      <c r="DG324" s="116"/>
      <c r="DH324" s="116"/>
      <c r="DI324" s="116"/>
      <c r="DJ324" s="116"/>
      <c r="DK324" s="116"/>
      <c r="DL324" s="116"/>
      <c r="DM324" s="116"/>
      <c r="DN324" s="116"/>
      <c r="DO324" s="116"/>
      <c r="DP324" s="116"/>
      <c r="DQ324" s="116"/>
      <c r="DR324" s="116"/>
      <c r="DS324" s="116"/>
      <c r="DT324" s="116"/>
      <c r="DU324" s="116"/>
      <c r="DV324" s="116"/>
      <c r="DW324" s="116"/>
      <c r="DX324" s="116"/>
      <c r="DY324" s="116"/>
      <c r="DZ324" s="116"/>
      <c r="EA324" s="116"/>
      <c r="EB324" s="116"/>
      <c r="EC324" s="116"/>
      <c r="ED324" s="116"/>
      <c r="EE324" s="116"/>
      <c r="EF324" s="116"/>
      <c r="EG324" s="116"/>
      <c r="EH324" s="116"/>
      <c r="EI324" s="116"/>
      <c r="EJ324" s="116"/>
      <c r="EK324" s="116"/>
      <c r="EL324" s="116"/>
      <c r="EM324" s="116"/>
      <c r="EN324" s="116"/>
      <c r="EO324" s="116"/>
      <c r="EP324" s="116"/>
      <c r="EQ324" s="116"/>
      <c r="ER324" s="116"/>
      <c r="ES324" s="116"/>
      <c r="ET324" s="116"/>
      <c r="EU324" s="116"/>
      <c r="EV324" s="116"/>
      <c r="EW324" s="116"/>
      <c r="EX324" s="116"/>
      <c r="EY324" s="116"/>
      <c r="EZ324" s="116"/>
      <c r="FA324" s="116"/>
      <c r="FB324" s="116"/>
      <c r="FC324" s="116"/>
      <c r="FD324" s="116"/>
      <c r="FE324" s="116"/>
      <c r="FF324" s="116"/>
      <c r="FG324" s="116"/>
      <c r="FH324" s="116"/>
      <c r="FI324" s="116"/>
      <c r="FJ324" s="116"/>
      <c r="FK324" s="116"/>
      <c r="FL324" s="116"/>
      <c r="FM324" s="116"/>
      <c r="FN324" s="116"/>
      <c r="FO324" s="116"/>
      <c r="FP324" s="116"/>
      <c r="FQ324" s="116"/>
      <c r="FR324" s="116"/>
      <c r="FS324" s="116"/>
      <c r="FT324" s="116"/>
      <c r="FU324" s="116"/>
      <c r="FV324" s="116"/>
      <c r="FW324" s="116"/>
      <c r="FX324" s="116"/>
      <c r="FY324" s="116"/>
      <c r="FZ324" s="116"/>
      <c r="GA324" s="116"/>
      <c r="GB324" s="116"/>
      <c r="GC324" s="116"/>
      <c r="GD324" s="116"/>
      <c r="GE324" s="116"/>
      <c r="GF324" s="116"/>
      <c r="GG324" s="116"/>
      <c r="GH324" s="116"/>
      <c r="GI324" s="116"/>
      <c r="GJ324" s="116"/>
      <c r="GK324" s="116"/>
      <c r="GL324" s="116"/>
      <c r="GM324" s="116"/>
      <c r="GN324" s="116"/>
      <c r="GO324" s="116"/>
      <c r="GP324" s="116"/>
      <c r="GQ324" s="116"/>
      <c r="GR324" s="116"/>
      <c r="GS324" s="116"/>
      <c r="GT324" s="116"/>
      <c r="GU324" s="116"/>
      <c r="GV324" s="116"/>
      <c r="GW324" s="116"/>
      <c r="GX324" s="116"/>
      <c r="GY324" s="116"/>
      <c r="GZ324" s="116"/>
      <c r="HA324" s="116"/>
      <c r="HB324" s="116"/>
      <c r="HC324" s="116"/>
      <c r="HD324" s="116"/>
      <c r="HE324" s="116"/>
      <c r="HF324" s="116"/>
      <c r="HG324" s="116"/>
      <c r="HH324" s="116"/>
      <c r="HI324" s="116"/>
      <c r="HJ324" s="116"/>
      <c r="HK324" s="116"/>
      <c r="HL324" s="116"/>
      <c r="HM324" s="116"/>
      <c r="HN324" s="116"/>
      <c r="HO324" s="116"/>
      <c r="HP324" s="116"/>
    </row>
    <row r="325" spans="1:224" s="115" customFormat="1">
      <c r="A325" s="127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6"/>
      <c r="DE325" s="116"/>
      <c r="DF325" s="116"/>
      <c r="DG325" s="116"/>
      <c r="DH325" s="116"/>
      <c r="DI325" s="116"/>
      <c r="DJ325" s="116"/>
      <c r="DK325" s="116"/>
      <c r="DL325" s="116"/>
      <c r="DM325" s="116"/>
      <c r="DN325" s="116"/>
      <c r="DO325" s="116"/>
      <c r="DP325" s="116"/>
      <c r="DQ325" s="116"/>
      <c r="DR325" s="116"/>
      <c r="DS325" s="116"/>
      <c r="DT325" s="116"/>
      <c r="DU325" s="116"/>
      <c r="DV325" s="116"/>
      <c r="DW325" s="116"/>
      <c r="DX325" s="116"/>
      <c r="DY325" s="116"/>
      <c r="DZ325" s="116"/>
      <c r="EA325" s="116"/>
      <c r="EB325" s="116"/>
      <c r="EC325" s="116"/>
      <c r="ED325" s="116"/>
      <c r="EE325" s="116"/>
      <c r="EF325" s="116"/>
      <c r="EG325" s="116"/>
      <c r="EH325" s="116"/>
      <c r="EI325" s="116"/>
      <c r="EJ325" s="116"/>
      <c r="EK325" s="116"/>
      <c r="EL325" s="116"/>
      <c r="EM325" s="116"/>
      <c r="EN325" s="116"/>
      <c r="EO325" s="116"/>
      <c r="EP325" s="116"/>
      <c r="EQ325" s="116"/>
      <c r="ER325" s="116"/>
      <c r="ES325" s="116"/>
      <c r="ET325" s="116"/>
      <c r="EU325" s="116"/>
      <c r="EV325" s="116"/>
      <c r="EW325" s="116"/>
      <c r="EX325" s="116"/>
      <c r="EY325" s="116"/>
      <c r="EZ325" s="116"/>
      <c r="FA325" s="116"/>
      <c r="FB325" s="116"/>
      <c r="FC325" s="116"/>
      <c r="FD325" s="116"/>
      <c r="FE325" s="116"/>
      <c r="FF325" s="116"/>
      <c r="FG325" s="116"/>
      <c r="FH325" s="116"/>
      <c r="FI325" s="116"/>
      <c r="FJ325" s="116"/>
      <c r="FK325" s="116"/>
      <c r="FL325" s="116"/>
      <c r="FM325" s="116"/>
      <c r="FN325" s="116"/>
      <c r="FO325" s="116"/>
      <c r="FP325" s="116"/>
      <c r="FQ325" s="116"/>
      <c r="FR325" s="116"/>
      <c r="FS325" s="116"/>
      <c r="FT325" s="116"/>
      <c r="FU325" s="116"/>
      <c r="FV325" s="116"/>
      <c r="FW325" s="116"/>
      <c r="FX325" s="116"/>
      <c r="FY325" s="116"/>
      <c r="FZ325" s="116"/>
      <c r="GA325" s="116"/>
      <c r="GB325" s="116"/>
      <c r="GC325" s="116"/>
      <c r="GD325" s="116"/>
      <c r="GE325" s="116"/>
      <c r="GF325" s="116"/>
      <c r="GG325" s="116"/>
      <c r="GH325" s="116"/>
      <c r="GI325" s="116"/>
      <c r="GJ325" s="116"/>
      <c r="GK325" s="116"/>
      <c r="GL325" s="116"/>
      <c r="GM325" s="116"/>
      <c r="GN325" s="116"/>
      <c r="GO325" s="116"/>
      <c r="GP325" s="116"/>
      <c r="GQ325" s="116"/>
      <c r="GR325" s="116"/>
      <c r="GS325" s="116"/>
      <c r="GT325" s="116"/>
      <c r="GU325" s="116"/>
      <c r="GV325" s="116"/>
      <c r="GW325" s="116"/>
      <c r="GX325" s="116"/>
      <c r="GY325" s="116"/>
      <c r="GZ325" s="116"/>
      <c r="HA325" s="116"/>
      <c r="HB325" s="116"/>
      <c r="HC325" s="116"/>
      <c r="HD325" s="116"/>
      <c r="HE325" s="116"/>
      <c r="HF325" s="116"/>
      <c r="HG325" s="116"/>
      <c r="HH325" s="116"/>
      <c r="HI325" s="116"/>
      <c r="HJ325" s="116"/>
      <c r="HK325" s="116"/>
      <c r="HL325" s="116"/>
      <c r="HM325" s="116"/>
      <c r="HN325" s="116"/>
      <c r="HO325" s="116"/>
      <c r="HP325" s="116"/>
    </row>
    <row r="326" spans="1:224" s="115" customFormat="1">
      <c r="A326" s="127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16"/>
      <c r="DB326" s="116"/>
      <c r="DC326" s="116"/>
      <c r="DD326" s="116"/>
      <c r="DE326" s="116"/>
      <c r="DF326" s="116"/>
      <c r="DG326" s="116"/>
      <c r="DH326" s="116"/>
      <c r="DI326" s="116"/>
      <c r="DJ326" s="116"/>
      <c r="DK326" s="116"/>
      <c r="DL326" s="116"/>
      <c r="DM326" s="116"/>
      <c r="DN326" s="116"/>
      <c r="DO326" s="116"/>
      <c r="DP326" s="116"/>
      <c r="DQ326" s="116"/>
      <c r="DR326" s="116"/>
      <c r="DS326" s="116"/>
      <c r="DT326" s="116"/>
      <c r="DU326" s="116"/>
      <c r="DV326" s="116"/>
      <c r="DW326" s="116"/>
      <c r="DX326" s="116"/>
      <c r="DY326" s="116"/>
      <c r="DZ326" s="116"/>
      <c r="EA326" s="116"/>
      <c r="EB326" s="116"/>
      <c r="EC326" s="116"/>
      <c r="ED326" s="116"/>
      <c r="EE326" s="116"/>
      <c r="EF326" s="116"/>
      <c r="EG326" s="116"/>
      <c r="EH326" s="116"/>
      <c r="EI326" s="116"/>
      <c r="EJ326" s="116"/>
      <c r="EK326" s="116"/>
      <c r="EL326" s="116"/>
      <c r="EM326" s="116"/>
      <c r="EN326" s="116"/>
      <c r="EO326" s="116"/>
      <c r="EP326" s="116"/>
      <c r="EQ326" s="116"/>
      <c r="ER326" s="116"/>
      <c r="ES326" s="116"/>
      <c r="ET326" s="116"/>
      <c r="EU326" s="116"/>
      <c r="EV326" s="116"/>
      <c r="EW326" s="116"/>
      <c r="EX326" s="116"/>
      <c r="EY326" s="116"/>
      <c r="EZ326" s="116"/>
      <c r="FA326" s="116"/>
      <c r="FB326" s="116"/>
      <c r="FC326" s="116"/>
      <c r="FD326" s="116"/>
      <c r="FE326" s="116"/>
      <c r="FF326" s="116"/>
      <c r="FG326" s="116"/>
      <c r="FH326" s="116"/>
      <c r="FI326" s="116"/>
      <c r="FJ326" s="116"/>
      <c r="FK326" s="116"/>
      <c r="FL326" s="116"/>
      <c r="FM326" s="116"/>
      <c r="FN326" s="116"/>
      <c r="FO326" s="116"/>
      <c r="FP326" s="116"/>
      <c r="FQ326" s="116"/>
      <c r="FR326" s="116"/>
      <c r="FS326" s="116"/>
      <c r="FT326" s="116"/>
      <c r="FU326" s="116"/>
      <c r="FV326" s="116"/>
      <c r="FW326" s="116"/>
      <c r="FX326" s="116"/>
      <c r="FY326" s="116"/>
      <c r="FZ326" s="116"/>
      <c r="GA326" s="116"/>
      <c r="GB326" s="116"/>
      <c r="GC326" s="116"/>
      <c r="GD326" s="116"/>
      <c r="GE326" s="116"/>
      <c r="GF326" s="116"/>
      <c r="GG326" s="116"/>
      <c r="GH326" s="116"/>
      <c r="GI326" s="116"/>
      <c r="GJ326" s="116"/>
      <c r="GK326" s="116"/>
      <c r="GL326" s="116"/>
      <c r="GM326" s="116"/>
      <c r="GN326" s="116"/>
      <c r="GO326" s="116"/>
      <c r="GP326" s="116"/>
      <c r="GQ326" s="116"/>
      <c r="GR326" s="116"/>
      <c r="GS326" s="116"/>
      <c r="GT326" s="116"/>
      <c r="GU326" s="116"/>
      <c r="GV326" s="116"/>
      <c r="GW326" s="116"/>
      <c r="GX326" s="116"/>
      <c r="GY326" s="116"/>
      <c r="GZ326" s="116"/>
      <c r="HA326" s="116"/>
      <c r="HB326" s="116"/>
      <c r="HC326" s="116"/>
      <c r="HD326" s="116"/>
      <c r="HE326" s="116"/>
      <c r="HF326" s="116"/>
      <c r="HG326" s="116"/>
      <c r="HH326" s="116"/>
      <c r="HI326" s="116"/>
      <c r="HJ326" s="116"/>
      <c r="HK326" s="116"/>
      <c r="HL326" s="116"/>
      <c r="HM326" s="116"/>
      <c r="HN326" s="116"/>
      <c r="HO326" s="116"/>
      <c r="HP326" s="116"/>
    </row>
    <row r="327" spans="1:224" s="115" customFormat="1">
      <c r="A327" s="127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6"/>
      <c r="DE327" s="116"/>
      <c r="DF327" s="116"/>
      <c r="DG327" s="116"/>
      <c r="DH327" s="116"/>
      <c r="DI327" s="116"/>
      <c r="DJ327" s="116"/>
      <c r="DK327" s="116"/>
      <c r="DL327" s="116"/>
      <c r="DM327" s="116"/>
      <c r="DN327" s="116"/>
      <c r="DO327" s="116"/>
      <c r="DP327" s="116"/>
      <c r="DQ327" s="116"/>
      <c r="DR327" s="116"/>
      <c r="DS327" s="116"/>
      <c r="DT327" s="116"/>
      <c r="DU327" s="116"/>
      <c r="DV327" s="116"/>
      <c r="DW327" s="116"/>
      <c r="DX327" s="116"/>
      <c r="DY327" s="116"/>
      <c r="DZ327" s="116"/>
      <c r="EA327" s="116"/>
      <c r="EB327" s="116"/>
      <c r="EC327" s="116"/>
      <c r="ED327" s="116"/>
      <c r="EE327" s="116"/>
      <c r="EF327" s="116"/>
      <c r="EG327" s="116"/>
      <c r="EH327" s="116"/>
      <c r="EI327" s="116"/>
      <c r="EJ327" s="116"/>
      <c r="EK327" s="116"/>
      <c r="EL327" s="116"/>
      <c r="EM327" s="116"/>
      <c r="EN327" s="116"/>
      <c r="EO327" s="116"/>
      <c r="EP327" s="116"/>
      <c r="EQ327" s="116"/>
      <c r="ER327" s="116"/>
      <c r="ES327" s="116"/>
      <c r="ET327" s="116"/>
      <c r="EU327" s="116"/>
      <c r="EV327" s="116"/>
      <c r="EW327" s="116"/>
      <c r="EX327" s="116"/>
      <c r="EY327" s="116"/>
      <c r="EZ327" s="116"/>
      <c r="FA327" s="116"/>
      <c r="FB327" s="116"/>
      <c r="FC327" s="116"/>
      <c r="FD327" s="116"/>
      <c r="FE327" s="116"/>
      <c r="FF327" s="116"/>
      <c r="FG327" s="116"/>
      <c r="FH327" s="116"/>
      <c r="FI327" s="116"/>
      <c r="FJ327" s="116"/>
      <c r="FK327" s="116"/>
      <c r="FL327" s="116"/>
      <c r="FM327" s="116"/>
      <c r="FN327" s="116"/>
      <c r="FO327" s="116"/>
      <c r="FP327" s="116"/>
      <c r="FQ327" s="116"/>
      <c r="FR327" s="116"/>
      <c r="FS327" s="116"/>
      <c r="FT327" s="116"/>
      <c r="FU327" s="116"/>
      <c r="FV327" s="116"/>
      <c r="FW327" s="116"/>
      <c r="FX327" s="116"/>
      <c r="FY327" s="116"/>
      <c r="FZ327" s="116"/>
      <c r="GA327" s="116"/>
      <c r="GB327" s="116"/>
      <c r="GC327" s="116"/>
      <c r="GD327" s="116"/>
      <c r="GE327" s="116"/>
      <c r="GF327" s="116"/>
      <c r="GG327" s="116"/>
      <c r="GH327" s="116"/>
      <c r="GI327" s="116"/>
      <c r="GJ327" s="116"/>
      <c r="GK327" s="116"/>
      <c r="GL327" s="116"/>
      <c r="GM327" s="116"/>
      <c r="GN327" s="116"/>
      <c r="GO327" s="116"/>
      <c r="GP327" s="116"/>
      <c r="GQ327" s="116"/>
      <c r="GR327" s="116"/>
      <c r="GS327" s="116"/>
      <c r="GT327" s="116"/>
      <c r="GU327" s="116"/>
      <c r="GV327" s="116"/>
      <c r="GW327" s="116"/>
      <c r="GX327" s="116"/>
      <c r="GY327" s="116"/>
      <c r="GZ327" s="116"/>
      <c r="HA327" s="116"/>
      <c r="HB327" s="116"/>
      <c r="HC327" s="116"/>
      <c r="HD327" s="116"/>
      <c r="HE327" s="116"/>
      <c r="HF327" s="116"/>
      <c r="HG327" s="116"/>
      <c r="HH327" s="116"/>
      <c r="HI327" s="116"/>
      <c r="HJ327" s="116"/>
      <c r="HK327" s="116"/>
      <c r="HL327" s="116"/>
      <c r="HM327" s="116"/>
      <c r="HN327" s="116"/>
      <c r="HO327" s="116"/>
      <c r="HP327" s="116"/>
    </row>
    <row r="328" spans="1:224" s="115" customFormat="1">
      <c r="A328" s="127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6"/>
      <c r="BW328" s="116"/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6"/>
      <c r="DE328" s="116"/>
      <c r="DF328" s="116"/>
      <c r="DG328" s="116"/>
      <c r="DH328" s="116"/>
      <c r="DI328" s="116"/>
      <c r="DJ328" s="116"/>
      <c r="DK328" s="116"/>
      <c r="DL328" s="116"/>
      <c r="DM328" s="116"/>
      <c r="DN328" s="116"/>
      <c r="DO328" s="116"/>
      <c r="DP328" s="116"/>
      <c r="DQ328" s="116"/>
      <c r="DR328" s="116"/>
      <c r="DS328" s="116"/>
      <c r="DT328" s="116"/>
      <c r="DU328" s="116"/>
      <c r="DV328" s="116"/>
      <c r="DW328" s="116"/>
      <c r="DX328" s="116"/>
      <c r="DY328" s="116"/>
      <c r="DZ328" s="116"/>
      <c r="EA328" s="116"/>
      <c r="EB328" s="116"/>
      <c r="EC328" s="116"/>
      <c r="ED328" s="116"/>
      <c r="EE328" s="116"/>
      <c r="EF328" s="116"/>
      <c r="EG328" s="116"/>
      <c r="EH328" s="116"/>
      <c r="EI328" s="116"/>
      <c r="EJ328" s="116"/>
      <c r="EK328" s="116"/>
      <c r="EL328" s="116"/>
      <c r="EM328" s="116"/>
      <c r="EN328" s="116"/>
      <c r="EO328" s="116"/>
      <c r="EP328" s="116"/>
      <c r="EQ328" s="116"/>
      <c r="ER328" s="116"/>
      <c r="ES328" s="116"/>
      <c r="ET328" s="116"/>
      <c r="EU328" s="116"/>
      <c r="EV328" s="116"/>
      <c r="EW328" s="116"/>
      <c r="EX328" s="116"/>
      <c r="EY328" s="116"/>
      <c r="EZ328" s="116"/>
      <c r="FA328" s="116"/>
      <c r="FB328" s="116"/>
      <c r="FC328" s="116"/>
      <c r="FD328" s="116"/>
      <c r="FE328" s="116"/>
      <c r="FF328" s="116"/>
      <c r="FG328" s="116"/>
      <c r="FH328" s="116"/>
      <c r="FI328" s="116"/>
      <c r="FJ328" s="116"/>
      <c r="FK328" s="116"/>
      <c r="FL328" s="116"/>
      <c r="FM328" s="116"/>
      <c r="FN328" s="116"/>
      <c r="FO328" s="116"/>
      <c r="FP328" s="116"/>
      <c r="FQ328" s="116"/>
      <c r="FR328" s="116"/>
      <c r="FS328" s="116"/>
      <c r="FT328" s="116"/>
      <c r="FU328" s="116"/>
      <c r="FV328" s="116"/>
      <c r="FW328" s="116"/>
      <c r="FX328" s="116"/>
      <c r="FY328" s="116"/>
      <c r="FZ328" s="116"/>
      <c r="GA328" s="116"/>
      <c r="GB328" s="116"/>
      <c r="GC328" s="116"/>
      <c r="GD328" s="116"/>
      <c r="GE328" s="116"/>
      <c r="GF328" s="116"/>
      <c r="GG328" s="116"/>
      <c r="GH328" s="116"/>
      <c r="GI328" s="116"/>
      <c r="GJ328" s="116"/>
      <c r="GK328" s="116"/>
      <c r="GL328" s="116"/>
      <c r="GM328" s="116"/>
      <c r="GN328" s="116"/>
      <c r="GO328" s="116"/>
      <c r="GP328" s="116"/>
      <c r="GQ328" s="116"/>
      <c r="GR328" s="116"/>
      <c r="GS328" s="116"/>
      <c r="GT328" s="116"/>
      <c r="GU328" s="116"/>
      <c r="GV328" s="116"/>
      <c r="GW328" s="116"/>
      <c r="GX328" s="116"/>
      <c r="GY328" s="116"/>
      <c r="GZ328" s="116"/>
      <c r="HA328" s="116"/>
      <c r="HB328" s="116"/>
      <c r="HC328" s="116"/>
      <c r="HD328" s="116"/>
      <c r="HE328" s="116"/>
      <c r="HF328" s="116"/>
      <c r="HG328" s="116"/>
      <c r="HH328" s="116"/>
      <c r="HI328" s="116"/>
      <c r="HJ328" s="116"/>
      <c r="HK328" s="116"/>
      <c r="HL328" s="116"/>
      <c r="HM328" s="116"/>
      <c r="HN328" s="116"/>
      <c r="HO328" s="116"/>
      <c r="HP328" s="116"/>
    </row>
    <row r="329" spans="1:224" s="115" customFormat="1">
      <c r="A329" s="127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  <c r="EY329" s="116"/>
      <c r="EZ329" s="116"/>
      <c r="FA329" s="116"/>
      <c r="FB329" s="116"/>
      <c r="FC329" s="116"/>
      <c r="FD329" s="116"/>
      <c r="FE329" s="116"/>
      <c r="FF329" s="116"/>
      <c r="FG329" s="116"/>
      <c r="FH329" s="116"/>
      <c r="FI329" s="116"/>
      <c r="FJ329" s="116"/>
      <c r="FK329" s="116"/>
      <c r="FL329" s="116"/>
      <c r="FM329" s="116"/>
      <c r="FN329" s="116"/>
      <c r="FO329" s="116"/>
      <c r="FP329" s="116"/>
      <c r="FQ329" s="116"/>
      <c r="FR329" s="116"/>
      <c r="FS329" s="116"/>
      <c r="FT329" s="116"/>
      <c r="FU329" s="116"/>
      <c r="FV329" s="116"/>
      <c r="FW329" s="116"/>
      <c r="FX329" s="116"/>
      <c r="FY329" s="116"/>
      <c r="FZ329" s="116"/>
      <c r="GA329" s="116"/>
      <c r="GB329" s="116"/>
      <c r="GC329" s="116"/>
      <c r="GD329" s="116"/>
      <c r="GE329" s="116"/>
      <c r="GF329" s="116"/>
      <c r="GG329" s="116"/>
      <c r="GH329" s="116"/>
      <c r="GI329" s="116"/>
      <c r="GJ329" s="116"/>
      <c r="GK329" s="116"/>
      <c r="GL329" s="116"/>
      <c r="GM329" s="116"/>
      <c r="GN329" s="116"/>
      <c r="GO329" s="116"/>
      <c r="GP329" s="116"/>
      <c r="GQ329" s="116"/>
      <c r="GR329" s="116"/>
      <c r="GS329" s="116"/>
      <c r="GT329" s="116"/>
      <c r="GU329" s="116"/>
      <c r="GV329" s="116"/>
      <c r="GW329" s="116"/>
      <c r="GX329" s="116"/>
      <c r="GY329" s="116"/>
      <c r="GZ329" s="116"/>
      <c r="HA329" s="116"/>
      <c r="HB329" s="116"/>
      <c r="HC329" s="116"/>
      <c r="HD329" s="116"/>
      <c r="HE329" s="116"/>
      <c r="HF329" s="116"/>
      <c r="HG329" s="116"/>
      <c r="HH329" s="116"/>
      <c r="HI329" s="116"/>
      <c r="HJ329" s="116"/>
      <c r="HK329" s="116"/>
      <c r="HL329" s="116"/>
      <c r="HM329" s="116"/>
      <c r="HN329" s="116"/>
      <c r="HO329" s="116"/>
      <c r="HP329" s="116"/>
    </row>
    <row r="330" spans="1:224" s="115" customFormat="1">
      <c r="A330" s="127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Q330" s="116"/>
      <c r="DR330" s="116"/>
      <c r="DS330" s="116"/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  <c r="ET330" s="116"/>
      <c r="EU330" s="116"/>
      <c r="EV330" s="116"/>
      <c r="EW330" s="116"/>
      <c r="EX330" s="116"/>
      <c r="EY330" s="116"/>
      <c r="EZ330" s="116"/>
      <c r="FA330" s="116"/>
      <c r="FB330" s="116"/>
      <c r="FC330" s="116"/>
      <c r="FD330" s="116"/>
      <c r="FE330" s="116"/>
      <c r="FF330" s="116"/>
      <c r="FG330" s="116"/>
      <c r="FH330" s="116"/>
      <c r="FI330" s="116"/>
      <c r="FJ330" s="116"/>
      <c r="FK330" s="116"/>
      <c r="FL330" s="116"/>
      <c r="FM330" s="116"/>
      <c r="FN330" s="116"/>
      <c r="FO330" s="116"/>
      <c r="FP330" s="116"/>
      <c r="FQ330" s="116"/>
      <c r="FR330" s="116"/>
      <c r="FS330" s="116"/>
      <c r="FT330" s="116"/>
      <c r="FU330" s="116"/>
      <c r="FV330" s="116"/>
      <c r="FW330" s="116"/>
      <c r="FX330" s="116"/>
      <c r="FY330" s="116"/>
      <c r="FZ330" s="116"/>
      <c r="GA330" s="116"/>
      <c r="GB330" s="116"/>
      <c r="GC330" s="116"/>
      <c r="GD330" s="116"/>
      <c r="GE330" s="116"/>
      <c r="GF330" s="116"/>
      <c r="GG330" s="116"/>
      <c r="GH330" s="116"/>
      <c r="GI330" s="116"/>
      <c r="GJ330" s="116"/>
      <c r="GK330" s="116"/>
      <c r="GL330" s="116"/>
      <c r="GM330" s="116"/>
      <c r="GN330" s="116"/>
      <c r="GO330" s="116"/>
      <c r="GP330" s="116"/>
      <c r="GQ330" s="116"/>
      <c r="GR330" s="116"/>
      <c r="GS330" s="116"/>
      <c r="GT330" s="116"/>
      <c r="GU330" s="116"/>
      <c r="GV330" s="116"/>
      <c r="GW330" s="116"/>
      <c r="GX330" s="116"/>
      <c r="GY330" s="116"/>
      <c r="GZ330" s="116"/>
      <c r="HA330" s="116"/>
      <c r="HB330" s="116"/>
      <c r="HC330" s="116"/>
      <c r="HD330" s="116"/>
      <c r="HE330" s="116"/>
      <c r="HF330" s="116"/>
      <c r="HG330" s="116"/>
      <c r="HH330" s="116"/>
      <c r="HI330" s="116"/>
      <c r="HJ330" s="116"/>
      <c r="HK330" s="116"/>
      <c r="HL330" s="116"/>
      <c r="HM330" s="116"/>
      <c r="HN330" s="116"/>
      <c r="HO330" s="116"/>
      <c r="HP330" s="116"/>
    </row>
    <row r="331" spans="1:224" s="115" customFormat="1">
      <c r="A331" s="127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6"/>
      <c r="DF331" s="116"/>
      <c r="DG331" s="116"/>
      <c r="DH331" s="116"/>
      <c r="DI331" s="116"/>
      <c r="DJ331" s="116"/>
      <c r="DK331" s="116"/>
      <c r="DL331" s="116"/>
      <c r="DM331" s="116"/>
      <c r="DN331" s="116"/>
      <c r="DO331" s="116"/>
      <c r="DP331" s="116"/>
      <c r="DQ331" s="116"/>
      <c r="DR331" s="116"/>
      <c r="DS331" s="116"/>
      <c r="DT331" s="116"/>
      <c r="DU331" s="116"/>
      <c r="DV331" s="116"/>
      <c r="DW331" s="116"/>
      <c r="DX331" s="116"/>
      <c r="DY331" s="116"/>
      <c r="DZ331" s="116"/>
      <c r="EA331" s="116"/>
      <c r="EB331" s="116"/>
      <c r="EC331" s="116"/>
      <c r="ED331" s="116"/>
      <c r="EE331" s="116"/>
      <c r="EF331" s="116"/>
      <c r="EG331" s="116"/>
      <c r="EH331" s="116"/>
      <c r="EI331" s="116"/>
      <c r="EJ331" s="116"/>
      <c r="EK331" s="116"/>
      <c r="EL331" s="116"/>
      <c r="EM331" s="116"/>
      <c r="EN331" s="116"/>
      <c r="EO331" s="116"/>
      <c r="EP331" s="116"/>
      <c r="EQ331" s="116"/>
      <c r="ER331" s="116"/>
      <c r="ES331" s="116"/>
      <c r="ET331" s="116"/>
      <c r="EU331" s="116"/>
      <c r="EV331" s="116"/>
      <c r="EW331" s="116"/>
      <c r="EX331" s="116"/>
      <c r="EY331" s="116"/>
      <c r="EZ331" s="116"/>
      <c r="FA331" s="116"/>
      <c r="FB331" s="116"/>
      <c r="FC331" s="116"/>
      <c r="FD331" s="116"/>
      <c r="FE331" s="116"/>
      <c r="FF331" s="116"/>
      <c r="FG331" s="116"/>
      <c r="FH331" s="116"/>
      <c r="FI331" s="116"/>
      <c r="FJ331" s="116"/>
      <c r="FK331" s="116"/>
      <c r="FL331" s="116"/>
      <c r="FM331" s="116"/>
      <c r="FN331" s="116"/>
      <c r="FO331" s="116"/>
      <c r="FP331" s="116"/>
      <c r="FQ331" s="116"/>
      <c r="FR331" s="116"/>
      <c r="FS331" s="116"/>
      <c r="FT331" s="116"/>
      <c r="FU331" s="116"/>
      <c r="FV331" s="116"/>
      <c r="FW331" s="116"/>
      <c r="FX331" s="116"/>
      <c r="FY331" s="116"/>
      <c r="FZ331" s="116"/>
      <c r="GA331" s="116"/>
      <c r="GB331" s="116"/>
      <c r="GC331" s="116"/>
      <c r="GD331" s="116"/>
      <c r="GE331" s="116"/>
      <c r="GF331" s="116"/>
      <c r="GG331" s="116"/>
      <c r="GH331" s="116"/>
      <c r="GI331" s="116"/>
      <c r="GJ331" s="116"/>
      <c r="GK331" s="116"/>
      <c r="GL331" s="116"/>
      <c r="GM331" s="116"/>
      <c r="GN331" s="116"/>
      <c r="GO331" s="116"/>
      <c r="GP331" s="116"/>
      <c r="GQ331" s="116"/>
      <c r="GR331" s="116"/>
      <c r="GS331" s="116"/>
      <c r="GT331" s="116"/>
      <c r="GU331" s="116"/>
      <c r="GV331" s="116"/>
      <c r="GW331" s="116"/>
      <c r="GX331" s="116"/>
      <c r="GY331" s="116"/>
      <c r="GZ331" s="116"/>
      <c r="HA331" s="116"/>
      <c r="HB331" s="116"/>
      <c r="HC331" s="116"/>
      <c r="HD331" s="116"/>
      <c r="HE331" s="116"/>
      <c r="HF331" s="116"/>
      <c r="HG331" s="116"/>
      <c r="HH331" s="116"/>
      <c r="HI331" s="116"/>
      <c r="HJ331" s="116"/>
      <c r="HK331" s="116"/>
      <c r="HL331" s="116"/>
      <c r="HM331" s="116"/>
      <c r="HN331" s="116"/>
      <c r="HO331" s="116"/>
      <c r="HP331" s="116"/>
    </row>
    <row r="332" spans="1:224" s="115" customFormat="1">
      <c r="A332" s="127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6"/>
      <c r="BW332" s="116"/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6"/>
      <c r="DE332" s="116"/>
      <c r="DF332" s="116"/>
      <c r="DG332" s="116"/>
      <c r="DH332" s="116"/>
      <c r="DI332" s="116"/>
      <c r="DJ332" s="116"/>
      <c r="DK332" s="116"/>
      <c r="DL332" s="116"/>
      <c r="DM332" s="116"/>
      <c r="DN332" s="116"/>
      <c r="DO332" s="116"/>
      <c r="DP332" s="116"/>
      <c r="DQ332" s="116"/>
      <c r="DR332" s="116"/>
      <c r="DS332" s="116"/>
      <c r="DT332" s="116"/>
      <c r="DU332" s="116"/>
      <c r="DV332" s="116"/>
      <c r="DW332" s="116"/>
      <c r="DX332" s="116"/>
      <c r="DY332" s="116"/>
      <c r="DZ332" s="116"/>
      <c r="EA332" s="116"/>
      <c r="EB332" s="116"/>
      <c r="EC332" s="116"/>
      <c r="ED332" s="116"/>
      <c r="EE332" s="116"/>
      <c r="EF332" s="116"/>
      <c r="EG332" s="116"/>
      <c r="EH332" s="116"/>
      <c r="EI332" s="116"/>
      <c r="EJ332" s="116"/>
      <c r="EK332" s="116"/>
      <c r="EL332" s="116"/>
      <c r="EM332" s="116"/>
      <c r="EN332" s="116"/>
      <c r="EO332" s="116"/>
      <c r="EP332" s="116"/>
      <c r="EQ332" s="116"/>
      <c r="ER332" s="116"/>
      <c r="ES332" s="116"/>
      <c r="ET332" s="116"/>
      <c r="EU332" s="116"/>
      <c r="EV332" s="116"/>
      <c r="EW332" s="116"/>
      <c r="EX332" s="116"/>
      <c r="EY332" s="116"/>
      <c r="EZ332" s="116"/>
      <c r="FA332" s="116"/>
      <c r="FB332" s="116"/>
      <c r="FC332" s="116"/>
      <c r="FD332" s="116"/>
      <c r="FE332" s="116"/>
      <c r="FF332" s="116"/>
      <c r="FG332" s="116"/>
      <c r="FH332" s="116"/>
      <c r="FI332" s="116"/>
      <c r="FJ332" s="116"/>
      <c r="FK332" s="116"/>
      <c r="FL332" s="116"/>
      <c r="FM332" s="116"/>
      <c r="FN332" s="116"/>
      <c r="FO332" s="116"/>
      <c r="FP332" s="116"/>
      <c r="FQ332" s="116"/>
      <c r="FR332" s="116"/>
      <c r="FS332" s="116"/>
      <c r="FT332" s="116"/>
      <c r="FU332" s="116"/>
      <c r="FV332" s="116"/>
      <c r="FW332" s="116"/>
      <c r="FX332" s="116"/>
      <c r="FY332" s="116"/>
      <c r="FZ332" s="116"/>
      <c r="GA332" s="116"/>
      <c r="GB332" s="116"/>
      <c r="GC332" s="116"/>
      <c r="GD332" s="116"/>
      <c r="GE332" s="116"/>
      <c r="GF332" s="116"/>
      <c r="GG332" s="116"/>
      <c r="GH332" s="116"/>
      <c r="GI332" s="116"/>
      <c r="GJ332" s="116"/>
      <c r="GK332" s="116"/>
      <c r="GL332" s="116"/>
      <c r="GM332" s="116"/>
      <c r="GN332" s="116"/>
      <c r="GO332" s="116"/>
      <c r="GP332" s="116"/>
      <c r="GQ332" s="116"/>
      <c r="GR332" s="116"/>
      <c r="GS332" s="116"/>
      <c r="GT332" s="116"/>
      <c r="GU332" s="116"/>
      <c r="GV332" s="116"/>
      <c r="GW332" s="116"/>
      <c r="GX332" s="116"/>
      <c r="GY332" s="116"/>
      <c r="GZ332" s="116"/>
      <c r="HA332" s="116"/>
      <c r="HB332" s="116"/>
      <c r="HC332" s="116"/>
      <c r="HD332" s="116"/>
      <c r="HE332" s="116"/>
      <c r="HF332" s="116"/>
      <c r="HG332" s="116"/>
      <c r="HH332" s="116"/>
      <c r="HI332" s="116"/>
      <c r="HJ332" s="116"/>
      <c r="HK332" s="116"/>
      <c r="HL332" s="116"/>
      <c r="HM332" s="116"/>
      <c r="HN332" s="116"/>
      <c r="HO332" s="116"/>
      <c r="HP332" s="116"/>
    </row>
    <row r="333" spans="1:224" s="115" customFormat="1">
      <c r="A333" s="127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  <c r="DI333" s="116"/>
      <c r="DJ333" s="116"/>
      <c r="DK333" s="116"/>
      <c r="DL333" s="116"/>
      <c r="DM333" s="116"/>
      <c r="DN333" s="116"/>
      <c r="DO333" s="116"/>
      <c r="DP333" s="116"/>
      <c r="DQ333" s="116"/>
      <c r="DR333" s="116"/>
      <c r="DS333" s="116"/>
      <c r="DT333" s="116"/>
      <c r="DU333" s="116"/>
      <c r="DV333" s="116"/>
      <c r="DW333" s="116"/>
      <c r="DX333" s="116"/>
      <c r="DY333" s="116"/>
      <c r="DZ333" s="116"/>
      <c r="EA333" s="116"/>
      <c r="EB333" s="116"/>
      <c r="EC333" s="116"/>
      <c r="ED333" s="116"/>
      <c r="EE333" s="116"/>
      <c r="EF333" s="116"/>
      <c r="EG333" s="116"/>
      <c r="EH333" s="116"/>
      <c r="EI333" s="116"/>
      <c r="EJ333" s="116"/>
      <c r="EK333" s="116"/>
      <c r="EL333" s="116"/>
      <c r="EM333" s="116"/>
      <c r="EN333" s="116"/>
      <c r="EO333" s="116"/>
      <c r="EP333" s="116"/>
      <c r="EQ333" s="116"/>
      <c r="ER333" s="116"/>
      <c r="ES333" s="116"/>
      <c r="ET333" s="116"/>
      <c r="EU333" s="116"/>
      <c r="EV333" s="116"/>
      <c r="EW333" s="116"/>
      <c r="EX333" s="116"/>
      <c r="EY333" s="116"/>
      <c r="EZ333" s="116"/>
      <c r="FA333" s="116"/>
      <c r="FB333" s="116"/>
      <c r="FC333" s="116"/>
      <c r="FD333" s="116"/>
      <c r="FE333" s="116"/>
      <c r="FF333" s="116"/>
      <c r="FG333" s="116"/>
      <c r="FH333" s="116"/>
      <c r="FI333" s="116"/>
      <c r="FJ333" s="116"/>
      <c r="FK333" s="116"/>
      <c r="FL333" s="116"/>
      <c r="FM333" s="116"/>
      <c r="FN333" s="116"/>
      <c r="FO333" s="116"/>
      <c r="FP333" s="116"/>
      <c r="FQ333" s="116"/>
      <c r="FR333" s="116"/>
      <c r="FS333" s="116"/>
      <c r="FT333" s="116"/>
      <c r="FU333" s="116"/>
      <c r="FV333" s="116"/>
      <c r="FW333" s="116"/>
      <c r="FX333" s="116"/>
      <c r="FY333" s="116"/>
      <c r="FZ333" s="116"/>
      <c r="GA333" s="116"/>
      <c r="GB333" s="116"/>
      <c r="GC333" s="116"/>
      <c r="GD333" s="116"/>
      <c r="GE333" s="116"/>
      <c r="GF333" s="116"/>
      <c r="GG333" s="116"/>
      <c r="GH333" s="116"/>
      <c r="GI333" s="116"/>
      <c r="GJ333" s="116"/>
      <c r="GK333" s="116"/>
      <c r="GL333" s="116"/>
      <c r="GM333" s="116"/>
      <c r="GN333" s="116"/>
      <c r="GO333" s="116"/>
      <c r="GP333" s="116"/>
      <c r="GQ333" s="116"/>
      <c r="GR333" s="116"/>
      <c r="GS333" s="116"/>
      <c r="GT333" s="116"/>
      <c r="GU333" s="116"/>
      <c r="GV333" s="116"/>
      <c r="GW333" s="116"/>
      <c r="GX333" s="116"/>
      <c r="GY333" s="116"/>
      <c r="GZ333" s="116"/>
      <c r="HA333" s="116"/>
      <c r="HB333" s="116"/>
      <c r="HC333" s="116"/>
      <c r="HD333" s="116"/>
      <c r="HE333" s="116"/>
      <c r="HF333" s="116"/>
      <c r="HG333" s="116"/>
      <c r="HH333" s="116"/>
      <c r="HI333" s="116"/>
      <c r="HJ333" s="116"/>
      <c r="HK333" s="116"/>
      <c r="HL333" s="116"/>
      <c r="HM333" s="116"/>
      <c r="HN333" s="116"/>
      <c r="HO333" s="116"/>
      <c r="HP333" s="116"/>
    </row>
    <row r="334" spans="1:224" s="115" customFormat="1">
      <c r="A334" s="127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6"/>
      <c r="BW334" s="116"/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6"/>
      <c r="DE334" s="116"/>
      <c r="DF334" s="116"/>
      <c r="DG334" s="116"/>
      <c r="DH334" s="116"/>
      <c r="DI334" s="116"/>
      <c r="DJ334" s="116"/>
      <c r="DK334" s="116"/>
      <c r="DL334" s="116"/>
      <c r="DM334" s="116"/>
      <c r="DN334" s="116"/>
      <c r="DO334" s="116"/>
      <c r="DP334" s="116"/>
      <c r="DQ334" s="116"/>
      <c r="DR334" s="116"/>
      <c r="DS334" s="116"/>
      <c r="DT334" s="116"/>
      <c r="DU334" s="116"/>
      <c r="DV334" s="116"/>
      <c r="DW334" s="116"/>
      <c r="DX334" s="116"/>
      <c r="DY334" s="116"/>
      <c r="DZ334" s="116"/>
      <c r="EA334" s="116"/>
      <c r="EB334" s="116"/>
      <c r="EC334" s="116"/>
      <c r="ED334" s="116"/>
      <c r="EE334" s="116"/>
      <c r="EF334" s="116"/>
      <c r="EG334" s="116"/>
      <c r="EH334" s="116"/>
      <c r="EI334" s="116"/>
      <c r="EJ334" s="116"/>
      <c r="EK334" s="116"/>
      <c r="EL334" s="116"/>
      <c r="EM334" s="116"/>
      <c r="EN334" s="116"/>
      <c r="EO334" s="116"/>
      <c r="EP334" s="116"/>
      <c r="EQ334" s="116"/>
      <c r="ER334" s="116"/>
      <c r="ES334" s="116"/>
      <c r="ET334" s="116"/>
      <c r="EU334" s="116"/>
      <c r="EV334" s="116"/>
      <c r="EW334" s="116"/>
      <c r="EX334" s="116"/>
      <c r="EY334" s="116"/>
      <c r="EZ334" s="116"/>
      <c r="FA334" s="116"/>
      <c r="FB334" s="116"/>
      <c r="FC334" s="116"/>
      <c r="FD334" s="116"/>
      <c r="FE334" s="116"/>
      <c r="FF334" s="116"/>
      <c r="FG334" s="116"/>
      <c r="FH334" s="116"/>
      <c r="FI334" s="116"/>
      <c r="FJ334" s="116"/>
      <c r="FK334" s="116"/>
      <c r="FL334" s="116"/>
      <c r="FM334" s="116"/>
      <c r="FN334" s="116"/>
      <c r="FO334" s="116"/>
      <c r="FP334" s="116"/>
      <c r="FQ334" s="116"/>
      <c r="FR334" s="116"/>
      <c r="FS334" s="116"/>
      <c r="FT334" s="116"/>
      <c r="FU334" s="116"/>
      <c r="FV334" s="116"/>
      <c r="FW334" s="116"/>
      <c r="FX334" s="116"/>
      <c r="FY334" s="116"/>
      <c r="FZ334" s="116"/>
      <c r="GA334" s="116"/>
      <c r="GB334" s="116"/>
      <c r="GC334" s="116"/>
      <c r="GD334" s="116"/>
      <c r="GE334" s="116"/>
      <c r="GF334" s="116"/>
      <c r="GG334" s="116"/>
      <c r="GH334" s="116"/>
      <c r="GI334" s="116"/>
      <c r="GJ334" s="116"/>
      <c r="GK334" s="116"/>
      <c r="GL334" s="116"/>
      <c r="GM334" s="116"/>
      <c r="GN334" s="116"/>
      <c r="GO334" s="116"/>
      <c r="GP334" s="116"/>
      <c r="GQ334" s="116"/>
      <c r="GR334" s="116"/>
      <c r="GS334" s="116"/>
      <c r="GT334" s="116"/>
      <c r="GU334" s="116"/>
      <c r="GV334" s="116"/>
      <c r="GW334" s="116"/>
      <c r="GX334" s="116"/>
      <c r="GY334" s="116"/>
      <c r="GZ334" s="116"/>
      <c r="HA334" s="116"/>
      <c r="HB334" s="116"/>
      <c r="HC334" s="116"/>
      <c r="HD334" s="116"/>
      <c r="HE334" s="116"/>
      <c r="HF334" s="116"/>
      <c r="HG334" s="116"/>
      <c r="HH334" s="116"/>
      <c r="HI334" s="116"/>
      <c r="HJ334" s="116"/>
      <c r="HK334" s="116"/>
      <c r="HL334" s="116"/>
      <c r="HM334" s="116"/>
      <c r="HN334" s="116"/>
      <c r="HO334" s="116"/>
      <c r="HP334" s="116"/>
    </row>
    <row r="335" spans="1:224" s="115" customFormat="1">
      <c r="A335" s="127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6"/>
      <c r="DF335" s="116"/>
      <c r="DG335" s="116"/>
      <c r="DH335" s="116"/>
      <c r="DI335" s="116"/>
      <c r="DJ335" s="116"/>
      <c r="DK335" s="116"/>
      <c r="DL335" s="116"/>
      <c r="DM335" s="116"/>
      <c r="DN335" s="116"/>
      <c r="DO335" s="116"/>
      <c r="DP335" s="116"/>
      <c r="DQ335" s="116"/>
      <c r="DR335" s="116"/>
      <c r="DS335" s="116"/>
      <c r="DT335" s="116"/>
      <c r="DU335" s="116"/>
      <c r="DV335" s="116"/>
      <c r="DW335" s="116"/>
      <c r="DX335" s="116"/>
      <c r="DY335" s="116"/>
      <c r="DZ335" s="116"/>
      <c r="EA335" s="116"/>
      <c r="EB335" s="116"/>
      <c r="EC335" s="116"/>
      <c r="ED335" s="116"/>
      <c r="EE335" s="116"/>
      <c r="EF335" s="116"/>
      <c r="EG335" s="116"/>
      <c r="EH335" s="116"/>
      <c r="EI335" s="116"/>
      <c r="EJ335" s="116"/>
      <c r="EK335" s="116"/>
      <c r="EL335" s="116"/>
      <c r="EM335" s="116"/>
      <c r="EN335" s="116"/>
      <c r="EO335" s="116"/>
      <c r="EP335" s="116"/>
      <c r="EQ335" s="116"/>
      <c r="ER335" s="116"/>
      <c r="ES335" s="116"/>
      <c r="ET335" s="116"/>
      <c r="EU335" s="116"/>
      <c r="EV335" s="116"/>
      <c r="EW335" s="116"/>
      <c r="EX335" s="116"/>
      <c r="EY335" s="116"/>
      <c r="EZ335" s="116"/>
      <c r="FA335" s="116"/>
      <c r="FB335" s="116"/>
      <c r="FC335" s="116"/>
      <c r="FD335" s="116"/>
      <c r="FE335" s="116"/>
      <c r="FF335" s="116"/>
      <c r="FG335" s="116"/>
      <c r="FH335" s="116"/>
      <c r="FI335" s="116"/>
      <c r="FJ335" s="116"/>
      <c r="FK335" s="116"/>
      <c r="FL335" s="116"/>
      <c r="FM335" s="116"/>
      <c r="FN335" s="116"/>
      <c r="FO335" s="116"/>
      <c r="FP335" s="116"/>
      <c r="FQ335" s="116"/>
      <c r="FR335" s="116"/>
      <c r="FS335" s="116"/>
      <c r="FT335" s="116"/>
      <c r="FU335" s="116"/>
      <c r="FV335" s="116"/>
      <c r="FW335" s="116"/>
      <c r="FX335" s="116"/>
      <c r="FY335" s="116"/>
      <c r="FZ335" s="116"/>
      <c r="GA335" s="116"/>
      <c r="GB335" s="116"/>
      <c r="GC335" s="116"/>
      <c r="GD335" s="116"/>
      <c r="GE335" s="116"/>
      <c r="GF335" s="116"/>
      <c r="GG335" s="116"/>
      <c r="GH335" s="116"/>
      <c r="GI335" s="116"/>
      <c r="GJ335" s="116"/>
      <c r="GK335" s="116"/>
      <c r="GL335" s="116"/>
      <c r="GM335" s="116"/>
      <c r="GN335" s="116"/>
      <c r="GO335" s="116"/>
      <c r="GP335" s="116"/>
      <c r="GQ335" s="116"/>
      <c r="GR335" s="116"/>
      <c r="GS335" s="116"/>
      <c r="GT335" s="116"/>
      <c r="GU335" s="116"/>
      <c r="GV335" s="116"/>
      <c r="GW335" s="116"/>
      <c r="GX335" s="116"/>
      <c r="GY335" s="116"/>
      <c r="GZ335" s="116"/>
      <c r="HA335" s="116"/>
      <c r="HB335" s="116"/>
      <c r="HC335" s="116"/>
      <c r="HD335" s="116"/>
      <c r="HE335" s="116"/>
      <c r="HF335" s="116"/>
      <c r="HG335" s="116"/>
      <c r="HH335" s="116"/>
      <c r="HI335" s="116"/>
      <c r="HJ335" s="116"/>
      <c r="HK335" s="116"/>
      <c r="HL335" s="116"/>
      <c r="HM335" s="116"/>
      <c r="HN335" s="116"/>
      <c r="HO335" s="116"/>
      <c r="HP335" s="116"/>
    </row>
    <row r="336" spans="1:224" s="115" customFormat="1">
      <c r="A336" s="127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6"/>
      <c r="BW336" s="116"/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16"/>
      <c r="DB336" s="116"/>
      <c r="DC336" s="116"/>
      <c r="DD336" s="116"/>
      <c r="DE336" s="116"/>
      <c r="DF336" s="116"/>
      <c r="DG336" s="116"/>
      <c r="DH336" s="116"/>
      <c r="DI336" s="116"/>
      <c r="DJ336" s="116"/>
      <c r="DK336" s="116"/>
      <c r="DL336" s="116"/>
      <c r="DM336" s="116"/>
      <c r="DN336" s="116"/>
      <c r="DO336" s="116"/>
      <c r="DP336" s="116"/>
      <c r="DQ336" s="116"/>
      <c r="DR336" s="116"/>
      <c r="DS336" s="116"/>
      <c r="DT336" s="116"/>
      <c r="DU336" s="116"/>
      <c r="DV336" s="116"/>
      <c r="DW336" s="116"/>
      <c r="DX336" s="116"/>
      <c r="DY336" s="116"/>
      <c r="DZ336" s="116"/>
      <c r="EA336" s="116"/>
      <c r="EB336" s="116"/>
      <c r="EC336" s="116"/>
      <c r="ED336" s="116"/>
      <c r="EE336" s="116"/>
      <c r="EF336" s="116"/>
      <c r="EG336" s="116"/>
      <c r="EH336" s="116"/>
      <c r="EI336" s="116"/>
      <c r="EJ336" s="116"/>
      <c r="EK336" s="116"/>
      <c r="EL336" s="116"/>
      <c r="EM336" s="116"/>
      <c r="EN336" s="116"/>
      <c r="EO336" s="116"/>
      <c r="EP336" s="116"/>
      <c r="EQ336" s="116"/>
      <c r="ER336" s="116"/>
      <c r="ES336" s="116"/>
      <c r="ET336" s="116"/>
      <c r="EU336" s="116"/>
      <c r="EV336" s="116"/>
      <c r="EW336" s="116"/>
      <c r="EX336" s="116"/>
      <c r="EY336" s="116"/>
      <c r="EZ336" s="116"/>
      <c r="FA336" s="116"/>
      <c r="FB336" s="116"/>
      <c r="FC336" s="116"/>
      <c r="FD336" s="116"/>
      <c r="FE336" s="116"/>
      <c r="FF336" s="116"/>
      <c r="FG336" s="116"/>
      <c r="FH336" s="116"/>
      <c r="FI336" s="116"/>
      <c r="FJ336" s="116"/>
      <c r="FK336" s="116"/>
      <c r="FL336" s="116"/>
      <c r="FM336" s="116"/>
      <c r="FN336" s="116"/>
      <c r="FO336" s="116"/>
      <c r="FP336" s="116"/>
      <c r="FQ336" s="116"/>
      <c r="FR336" s="116"/>
      <c r="FS336" s="116"/>
      <c r="FT336" s="116"/>
      <c r="FU336" s="116"/>
      <c r="FV336" s="116"/>
      <c r="FW336" s="116"/>
      <c r="FX336" s="116"/>
      <c r="FY336" s="116"/>
      <c r="FZ336" s="116"/>
      <c r="GA336" s="116"/>
      <c r="GB336" s="116"/>
      <c r="GC336" s="116"/>
      <c r="GD336" s="116"/>
      <c r="GE336" s="116"/>
      <c r="GF336" s="116"/>
      <c r="GG336" s="116"/>
      <c r="GH336" s="116"/>
      <c r="GI336" s="116"/>
      <c r="GJ336" s="116"/>
      <c r="GK336" s="116"/>
      <c r="GL336" s="116"/>
      <c r="GM336" s="116"/>
      <c r="GN336" s="116"/>
      <c r="GO336" s="116"/>
      <c r="GP336" s="116"/>
      <c r="GQ336" s="116"/>
      <c r="GR336" s="116"/>
      <c r="GS336" s="116"/>
      <c r="GT336" s="116"/>
      <c r="GU336" s="116"/>
      <c r="GV336" s="116"/>
      <c r="GW336" s="116"/>
      <c r="GX336" s="116"/>
      <c r="GY336" s="116"/>
      <c r="GZ336" s="116"/>
      <c r="HA336" s="116"/>
      <c r="HB336" s="116"/>
      <c r="HC336" s="116"/>
      <c r="HD336" s="116"/>
      <c r="HE336" s="116"/>
      <c r="HF336" s="116"/>
      <c r="HG336" s="116"/>
      <c r="HH336" s="116"/>
      <c r="HI336" s="116"/>
      <c r="HJ336" s="116"/>
      <c r="HK336" s="116"/>
      <c r="HL336" s="116"/>
      <c r="HM336" s="116"/>
      <c r="HN336" s="116"/>
      <c r="HO336" s="116"/>
      <c r="HP336" s="116"/>
    </row>
    <row r="337" spans="1:224" s="115" customFormat="1">
      <c r="A337" s="127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  <c r="EY337" s="116"/>
      <c r="EZ337" s="116"/>
      <c r="FA337" s="116"/>
      <c r="FB337" s="116"/>
      <c r="FC337" s="116"/>
      <c r="FD337" s="116"/>
      <c r="FE337" s="116"/>
      <c r="FF337" s="116"/>
      <c r="FG337" s="116"/>
      <c r="FH337" s="116"/>
      <c r="FI337" s="116"/>
      <c r="FJ337" s="116"/>
      <c r="FK337" s="116"/>
      <c r="FL337" s="116"/>
      <c r="FM337" s="116"/>
      <c r="FN337" s="116"/>
      <c r="FO337" s="116"/>
      <c r="FP337" s="116"/>
      <c r="FQ337" s="116"/>
      <c r="FR337" s="116"/>
      <c r="FS337" s="116"/>
      <c r="FT337" s="116"/>
      <c r="FU337" s="116"/>
      <c r="FV337" s="116"/>
      <c r="FW337" s="116"/>
      <c r="FX337" s="116"/>
      <c r="FY337" s="116"/>
      <c r="FZ337" s="116"/>
      <c r="GA337" s="116"/>
      <c r="GB337" s="116"/>
      <c r="GC337" s="116"/>
      <c r="GD337" s="116"/>
      <c r="GE337" s="116"/>
      <c r="GF337" s="116"/>
      <c r="GG337" s="116"/>
      <c r="GH337" s="116"/>
      <c r="GI337" s="116"/>
      <c r="GJ337" s="116"/>
      <c r="GK337" s="116"/>
      <c r="GL337" s="116"/>
      <c r="GM337" s="116"/>
      <c r="GN337" s="116"/>
      <c r="GO337" s="116"/>
      <c r="GP337" s="116"/>
      <c r="GQ337" s="116"/>
      <c r="GR337" s="116"/>
      <c r="GS337" s="116"/>
      <c r="GT337" s="116"/>
      <c r="GU337" s="116"/>
      <c r="GV337" s="116"/>
      <c r="GW337" s="116"/>
      <c r="GX337" s="116"/>
      <c r="GY337" s="116"/>
      <c r="GZ337" s="116"/>
      <c r="HA337" s="116"/>
      <c r="HB337" s="116"/>
      <c r="HC337" s="116"/>
      <c r="HD337" s="116"/>
      <c r="HE337" s="116"/>
      <c r="HF337" s="116"/>
      <c r="HG337" s="116"/>
      <c r="HH337" s="116"/>
      <c r="HI337" s="116"/>
      <c r="HJ337" s="116"/>
      <c r="HK337" s="116"/>
      <c r="HL337" s="116"/>
      <c r="HM337" s="116"/>
      <c r="HN337" s="116"/>
      <c r="HO337" s="116"/>
      <c r="HP337" s="116"/>
    </row>
    <row r="338" spans="1:224" s="115" customFormat="1">
      <c r="A338" s="127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16"/>
      <c r="DB338" s="116"/>
      <c r="DC338" s="116"/>
      <c r="DD338" s="116"/>
      <c r="DE338" s="116"/>
      <c r="DF338" s="116"/>
      <c r="DG338" s="116"/>
      <c r="DH338" s="116"/>
      <c r="DI338" s="116"/>
      <c r="DJ338" s="116"/>
      <c r="DK338" s="116"/>
      <c r="DL338" s="116"/>
      <c r="DM338" s="116"/>
      <c r="DN338" s="116"/>
      <c r="DO338" s="116"/>
      <c r="DP338" s="116"/>
      <c r="DQ338" s="116"/>
      <c r="DR338" s="116"/>
      <c r="DS338" s="116"/>
      <c r="DT338" s="116"/>
      <c r="DU338" s="116"/>
      <c r="DV338" s="116"/>
      <c r="DW338" s="116"/>
      <c r="DX338" s="116"/>
      <c r="DY338" s="116"/>
      <c r="DZ338" s="116"/>
      <c r="EA338" s="116"/>
      <c r="EB338" s="116"/>
      <c r="EC338" s="116"/>
      <c r="ED338" s="116"/>
      <c r="EE338" s="116"/>
      <c r="EF338" s="116"/>
      <c r="EG338" s="116"/>
      <c r="EH338" s="116"/>
      <c r="EI338" s="116"/>
      <c r="EJ338" s="116"/>
      <c r="EK338" s="116"/>
      <c r="EL338" s="116"/>
      <c r="EM338" s="116"/>
      <c r="EN338" s="116"/>
      <c r="EO338" s="116"/>
      <c r="EP338" s="116"/>
      <c r="EQ338" s="116"/>
      <c r="ER338" s="116"/>
      <c r="ES338" s="116"/>
      <c r="ET338" s="116"/>
      <c r="EU338" s="116"/>
      <c r="EV338" s="116"/>
      <c r="EW338" s="116"/>
      <c r="EX338" s="116"/>
      <c r="EY338" s="116"/>
      <c r="EZ338" s="116"/>
      <c r="FA338" s="116"/>
      <c r="FB338" s="116"/>
      <c r="FC338" s="116"/>
      <c r="FD338" s="116"/>
      <c r="FE338" s="116"/>
      <c r="FF338" s="116"/>
      <c r="FG338" s="116"/>
      <c r="FH338" s="116"/>
      <c r="FI338" s="116"/>
      <c r="FJ338" s="116"/>
      <c r="FK338" s="116"/>
      <c r="FL338" s="116"/>
      <c r="FM338" s="116"/>
      <c r="FN338" s="116"/>
      <c r="FO338" s="116"/>
      <c r="FP338" s="116"/>
      <c r="FQ338" s="116"/>
      <c r="FR338" s="116"/>
      <c r="FS338" s="116"/>
      <c r="FT338" s="116"/>
      <c r="FU338" s="116"/>
      <c r="FV338" s="116"/>
      <c r="FW338" s="116"/>
      <c r="FX338" s="116"/>
      <c r="FY338" s="116"/>
      <c r="FZ338" s="116"/>
      <c r="GA338" s="116"/>
      <c r="GB338" s="116"/>
      <c r="GC338" s="116"/>
      <c r="GD338" s="116"/>
      <c r="GE338" s="116"/>
      <c r="GF338" s="116"/>
      <c r="GG338" s="116"/>
      <c r="GH338" s="116"/>
      <c r="GI338" s="116"/>
      <c r="GJ338" s="116"/>
      <c r="GK338" s="116"/>
      <c r="GL338" s="116"/>
      <c r="GM338" s="116"/>
      <c r="GN338" s="116"/>
      <c r="GO338" s="116"/>
      <c r="GP338" s="116"/>
      <c r="GQ338" s="116"/>
      <c r="GR338" s="116"/>
      <c r="GS338" s="116"/>
      <c r="GT338" s="116"/>
      <c r="GU338" s="116"/>
      <c r="GV338" s="116"/>
      <c r="GW338" s="116"/>
      <c r="GX338" s="116"/>
      <c r="GY338" s="116"/>
      <c r="GZ338" s="116"/>
      <c r="HA338" s="116"/>
      <c r="HB338" s="116"/>
      <c r="HC338" s="116"/>
      <c r="HD338" s="116"/>
      <c r="HE338" s="116"/>
      <c r="HF338" s="116"/>
      <c r="HG338" s="116"/>
      <c r="HH338" s="116"/>
      <c r="HI338" s="116"/>
      <c r="HJ338" s="116"/>
      <c r="HK338" s="116"/>
      <c r="HL338" s="116"/>
      <c r="HM338" s="116"/>
      <c r="HN338" s="116"/>
      <c r="HO338" s="116"/>
      <c r="HP338" s="116"/>
    </row>
    <row r="339" spans="1:224" s="115" customFormat="1">
      <c r="A339" s="127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  <c r="DG339" s="116"/>
      <c r="DH339" s="116"/>
      <c r="DI339" s="116"/>
      <c r="DJ339" s="116"/>
      <c r="DK339" s="116"/>
      <c r="DL339" s="116"/>
      <c r="DM339" s="116"/>
      <c r="DN339" s="116"/>
      <c r="DO339" s="116"/>
      <c r="DP339" s="116"/>
      <c r="DQ339" s="116"/>
      <c r="DR339" s="116"/>
      <c r="DS339" s="116"/>
      <c r="DT339" s="116"/>
      <c r="DU339" s="116"/>
      <c r="DV339" s="116"/>
      <c r="DW339" s="116"/>
      <c r="DX339" s="116"/>
      <c r="DY339" s="116"/>
      <c r="DZ339" s="116"/>
      <c r="EA339" s="116"/>
      <c r="EB339" s="116"/>
      <c r="EC339" s="116"/>
      <c r="ED339" s="116"/>
      <c r="EE339" s="116"/>
      <c r="EF339" s="116"/>
      <c r="EG339" s="116"/>
      <c r="EH339" s="116"/>
      <c r="EI339" s="116"/>
      <c r="EJ339" s="116"/>
      <c r="EK339" s="116"/>
      <c r="EL339" s="116"/>
      <c r="EM339" s="116"/>
      <c r="EN339" s="116"/>
      <c r="EO339" s="116"/>
      <c r="EP339" s="116"/>
      <c r="EQ339" s="116"/>
      <c r="ER339" s="116"/>
      <c r="ES339" s="116"/>
      <c r="ET339" s="116"/>
      <c r="EU339" s="116"/>
      <c r="EV339" s="116"/>
      <c r="EW339" s="116"/>
      <c r="EX339" s="116"/>
      <c r="EY339" s="116"/>
      <c r="EZ339" s="116"/>
      <c r="FA339" s="116"/>
      <c r="FB339" s="116"/>
      <c r="FC339" s="116"/>
      <c r="FD339" s="116"/>
      <c r="FE339" s="116"/>
      <c r="FF339" s="116"/>
      <c r="FG339" s="116"/>
      <c r="FH339" s="116"/>
      <c r="FI339" s="116"/>
      <c r="FJ339" s="116"/>
      <c r="FK339" s="116"/>
      <c r="FL339" s="116"/>
      <c r="FM339" s="116"/>
      <c r="FN339" s="116"/>
      <c r="FO339" s="116"/>
      <c r="FP339" s="116"/>
      <c r="FQ339" s="116"/>
      <c r="FR339" s="116"/>
      <c r="FS339" s="116"/>
      <c r="FT339" s="116"/>
      <c r="FU339" s="116"/>
      <c r="FV339" s="116"/>
      <c r="FW339" s="116"/>
      <c r="FX339" s="116"/>
      <c r="FY339" s="116"/>
      <c r="FZ339" s="116"/>
      <c r="GA339" s="116"/>
      <c r="GB339" s="116"/>
      <c r="GC339" s="116"/>
      <c r="GD339" s="116"/>
      <c r="GE339" s="116"/>
      <c r="GF339" s="116"/>
      <c r="GG339" s="116"/>
      <c r="GH339" s="116"/>
      <c r="GI339" s="116"/>
      <c r="GJ339" s="116"/>
      <c r="GK339" s="116"/>
      <c r="GL339" s="116"/>
      <c r="GM339" s="116"/>
      <c r="GN339" s="116"/>
      <c r="GO339" s="116"/>
      <c r="GP339" s="116"/>
      <c r="GQ339" s="116"/>
      <c r="GR339" s="116"/>
      <c r="GS339" s="116"/>
      <c r="GT339" s="116"/>
      <c r="GU339" s="116"/>
      <c r="GV339" s="116"/>
      <c r="GW339" s="116"/>
      <c r="GX339" s="116"/>
      <c r="GY339" s="116"/>
      <c r="GZ339" s="116"/>
      <c r="HA339" s="116"/>
      <c r="HB339" s="116"/>
      <c r="HC339" s="116"/>
      <c r="HD339" s="116"/>
      <c r="HE339" s="116"/>
      <c r="HF339" s="116"/>
      <c r="HG339" s="116"/>
      <c r="HH339" s="116"/>
      <c r="HI339" s="116"/>
      <c r="HJ339" s="116"/>
      <c r="HK339" s="116"/>
      <c r="HL339" s="116"/>
      <c r="HM339" s="116"/>
      <c r="HN339" s="116"/>
      <c r="HO339" s="116"/>
      <c r="HP339" s="116"/>
    </row>
    <row r="340" spans="1:224" s="115" customFormat="1">
      <c r="A340" s="127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  <c r="EY340" s="116"/>
      <c r="EZ340" s="116"/>
      <c r="FA340" s="116"/>
      <c r="FB340" s="116"/>
      <c r="FC340" s="116"/>
      <c r="FD340" s="116"/>
      <c r="FE340" s="116"/>
      <c r="FF340" s="116"/>
      <c r="FG340" s="116"/>
      <c r="FH340" s="116"/>
      <c r="FI340" s="116"/>
      <c r="FJ340" s="116"/>
      <c r="FK340" s="116"/>
      <c r="FL340" s="116"/>
      <c r="FM340" s="116"/>
      <c r="FN340" s="116"/>
      <c r="FO340" s="116"/>
      <c r="FP340" s="116"/>
      <c r="FQ340" s="116"/>
      <c r="FR340" s="116"/>
      <c r="FS340" s="116"/>
      <c r="FT340" s="116"/>
      <c r="FU340" s="116"/>
      <c r="FV340" s="116"/>
      <c r="FW340" s="116"/>
      <c r="FX340" s="116"/>
      <c r="FY340" s="116"/>
      <c r="FZ340" s="116"/>
      <c r="GA340" s="116"/>
      <c r="GB340" s="116"/>
      <c r="GC340" s="116"/>
      <c r="GD340" s="116"/>
      <c r="GE340" s="116"/>
      <c r="GF340" s="116"/>
      <c r="GG340" s="116"/>
      <c r="GH340" s="116"/>
      <c r="GI340" s="116"/>
      <c r="GJ340" s="116"/>
      <c r="GK340" s="116"/>
      <c r="GL340" s="116"/>
      <c r="GM340" s="116"/>
      <c r="GN340" s="116"/>
      <c r="GO340" s="116"/>
      <c r="GP340" s="116"/>
      <c r="GQ340" s="116"/>
      <c r="GR340" s="116"/>
      <c r="GS340" s="116"/>
      <c r="GT340" s="116"/>
      <c r="GU340" s="116"/>
      <c r="GV340" s="116"/>
      <c r="GW340" s="116"/>
      <c r="GX340" s="116"/>
      <c r="GY340" s="116"/>
      <c r="GZ340" s="116"/>
      <c r="HA340" s="116"/>
      <c r="HB340" s="116"/>
      <c r="HC340" s="116"/>
      <c r="HD340" s="116"/>
      <c r="HE340" s="116"/>
      <c r="HF340" s="116"/>
      <c r="HG340" s="116"/>
      <c r="HH340" s="116"/>
      <c r="HI340" s="116"/>
      <c r="HJ340" s="116"/>
      <c r="HK340" s="116"/>
      <c r="HL340" s="116"/>
      <c r="HM340" s="116"/>
      <c r="HN340" s="116"/>
      <c r="HO340" s="116"/>
      <c r="HP340" s="116"/>
    </row>
    <row r="341" spans="1:224" s="115" customFormat="1">
      <c r="A341" s="127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16"/>
      <c r="FH341" s="116"/>
      <c r="FI341" s="116"/>
      <c r="FJ341" s="116"/>
      <c r="FK341" s="116"/>
      <c r="FL341" s="116"/>
      <c r="FM341" s="116"/>
      <c r="FN341" s="116"/>
      <c r="FO341" s="116"/>
      <c r="FP341" s="116"/>
      <c r="FQ341" s="116"/>
      <c r="FR341" s="116"/>
      <c r="FS341" s="116"/>
      <c r="FT341" s="116"/>
      <c r="FU341" s="116"/>
      <c r="FV341" s="116"/>
      <c r="FW341" s="116"/>
      <c r="FX341" s="116"/>
      <c r="FY341" s="116"/>
      <c r="FZ341" s="116"/>
      <c r="GA341" s="116"/>
      <c r="GB341" s="116"/>
      <c r="GC341" s="116"/>
      <c r="GD341" s="116"/>
      <c r="GE341" s="116"/>
      <c r="GF341" s="116"/>
      <c r="GG341" s="116"/>
      <c r="GH341" s="116"/>
      <c r="GI341" s="116"/>
      <c r="GJ341" s="116"/>
      <c r="GK341" s="116"/>
      <c r="GL341" s="116"/>
      <c r="GM341" s="116"/>
      <c r="GN341" s="116"/>
      <c r="GO341" s="116"/>
      <c r="GP341" s="116"/>
      <c r="GQ341" s="116"/>
      <c r="GR341" s="116"/>
      <c r="GS341" s="116"/>
      <c r="GT341" s="116"/>
      <c r="GU341" s="116"/>
      <c r="GV341" s="116"/>
      <c r="GW341" s="116"/>
      <c r="GX341" s="116"/>
      <c r="GY341" s="116"/>
      <c r="GZ341" s="116"/>
      <c r="HA341" s="116"/>
      <c r="HB341" s="116"/>
      <c r="HC341" s="116"/>
      <c r="HD341" s="116"/>
      <c r="HE341" s="116"/>
      <c r="HF341" s="116"/>
      <c r="HG341" s="116"/>
      <c r="HH341" s="116"/>
      <c r="HI341" s="116"/>
      <c r="HJ341" s="116"/>
      <c r="HK341" s="116"/>
      <c r="HL341" s="116"/>
      <c r="HM341" s="116"/>
      <c r="HN341" s="116"/>
      <c r="HO341" s="116"/>
      <c r="HP341" s="116"/>
    </row>
    <row r="342" spans="1:224" s="115" customFormat="1">
      <c r="A342" s="127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  <c r="EY342" s="116"/>
      <c r="EZ342" s="116"/>
      <c r="FA342" s="116"/>
      <c r="FB342" s="116"/>
      <c r="FC342" s="116"/>
      <c r="FD342" s="116"/>
      <c r="FE342" s="116"/>
      <c r="FF342" s="116"/>
      <c r="FG342" s="116"/>
      <c r="FH342" s="116"/>
      <c r="FI342" s="116"/>
      <c r="FJ342" s="116"/>
      <c r="FK342" s="116"/>
      <c r="FL342" s="116"/>
      <c r="FM342" s="116"/>
      <c r="FN342" s="116"/>
      <c r="FO342" s="116"/>
      <c r="FP342" s="116"/>
      <c r="FQ342" s="116"/>
      <c r="FR342" s="116"/>
      <c r="FS342" s="116"/>
      <c r="FT342" s="116"/>
      <c r="FU342" s="116"/>
      <c r="FV342" s="116"/>
      <c r="FW342" s="116"/>
      <c r="FX342" s="116"/>
      <c r="FY342" s="116"/>
      <c r="FZ342" s="116"/>
      <c r="GA342" s="116"/>
      <c r="GB342" s="116"/>
      <c r="GC342" s="116"/>
      <c r="GD342" s="116"/>
      <c r="GE342" s="116"/>
      <c r="GF342" s="116"/>
      <c r="GG342" s="116"/>
      <c r="GH342" s="116"/>
      <c r="GI342" s="116"/>
      <c r="GJ342" s="116"/>
      <c r="GK342" s="116"/>
      <c r="GL342" s="116"/>
      <c r="GM342" s="116"/>
      <c r="GN342" s="116"/>
      <c r="GO342" s="116"/>
      <c r="GP342" s="116"/>
      <c r="GQ342" s="116"/>
      <c r="GR342" s="116"/>
      <c r="GS342" s="116"/>
      <c r="GT342" s="116"/>
      <c r="GU342" s="116"/>
      <c r="GV342" s="116"/>
      <c r="GW342" s="116"/>
      <c r="GX342" s="116"/>
      <c r="GY342" s="116"/>
      <c r="GZ342" s="116"/>
      <c r="HA342" s="116"/>
      <c r="HB342" s="116"/>
      <c r="HC342" s="116"/>
      <c r="HD342" s="116"/>
      <c r="HE342" s="116"/>
      <c r="HF342" s="116"/>
      <c r="HG342" s="116"/>
      <c r="HH342" s="116"/>
      <c r="HI342" s="116"/>
      <c r="HJ342" s="116"/>
      <c r="HK342" s="116"/>
      <c r="HL342" s="116"/>
      <c r="HM342" s="116"/>
      <c r="HN342" s="116"/>
      <c r="HO342" s="116"/>
      <c r="HP342" s="116"/>
    </row>
    <row r="343" spans="1:224" s="115" customFormat="1">
      <c r="A343" s="127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  <c r="EY343" s="116"/>
      <c r="EZ343" s="116"/>
      <c r="FA343" s="116"/>
      <c r="FB343" s="116"/>
      <c r="FC343" s="116"/>
      <c r="FD343" s="116"/>
      <c r="FE343" s="116"/>
      <c r="FF343" s="116"/>
      <c r="FG343" s="116"/>
      <c r="FH343" s="116"/>
      <c r="FI343" s="116"/>
      <c r="FJ343" s="116"/>
      <c r="FK343" s="116"/>
      <c r="FL343" s="116"/>
      <c r="FM343" s="116"/>
      <c r="FN343" s="116"/>
      <c r="FO343" s="116"/>
      <c r="FP343" s="116"/>
      <c r="FQ343" s="116"/>
      <c r="FR343" s="116"/>
      <c r="FS343" s="116"/>
      <c r="FT343" s="116"/>
      <c r="FU343" s="116"/>
      <c r="FV343" s="116"/>
      <c r="FW343" s="116"/>
      <c r="FX343" s="116"/>
      <c r="FY343" s="116"/>
      <c r="FZ343" s="116"/>
      <c r="GA343" s="116"/>
      <c r="GB343" s="116"/>
      <c r="GC343" s="116"/>
      <c r="GD343" s="116"/>
      <c r="GE343" s="116"/>
      <c r="GF343" s="116"/>
      <c r="GG343" s="116"/>
      <c r="GH343" s="116"/>
      <c r="GI343" s="116"/>
      <c r="GJ343" s="116"/>
      <c r="GK343" s="116"/>
      <c r="GL343" s="116"/>
      <c r="GM343" s="116"/>
      <c r="GN343" s="116"/>
      <c r="GO343" s="116"/>
      <c r="GP343" s="116"/>
      <c r="GQ343" s="116"/>
      <c r="GR343" s="116"/>
      <c r="GS343" s="116"/>
      <c r="GT343" s="116"/>
      <c r="GU343" s="116"/>
      <c r="GV343" s="116"/>
      <c r="GW343" s="116"/>
      <c r="GX343" s="116"/>
      <c r="GY343" s="116"/>
      <c r="GZ343" s="116"/>
      <c r="HA343" s="116"/>
      <c r="HB343" s="116"/>
      <c r="HC343" s="116"/>
      <c r="HD343" s="116"/>
      <c r="HE343" s="116"/>
      <c r="HF343" s="116"/>
      <c r="HG343" s="116"/>
      <c r="HH343" s="116"/>
      <c r="HI343" s="116"/>
      <c r="HJ343" s="116"/>
      <c r="HK343" s="116"/>
      <c r="HL343" s="116"/>
      <c r="HM343" s="116"/>
      <c r="HN343" s="116"/>
      <c r="HO343" s="116"/>
      <c r="HP343" s="116"/>
    </row>
    <row r="344" spans="1:224" s="115" customFormat="1">
      <c r="A344" s="127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  <c r="DG344" s="116"/>
      <c r="DH344" s="116"/>
      <c r="DI344" s="116"/>
      <c r="DJ344" s="116"/>
      <c r="DK344" s="116"/>
      <c r="DL344" s="116"/>
      <c r="DM344" s="116"/>
      <c r="DN344" s="116"/>
      <c r="DO344" s="116"/>
      <c r="DP344" s="116"/>
      <c r="DQ344" s="116"/>
      <c r="DR344" s="116"/>
      <c r="DS344" s="116"/>
      <c r="DT344" s="116"/>
      <c r="DU344" s="116"/>
      <c r="DV344" s="116"/>
      <c r="DW344" s="116"/>
      <c r="DX344" s="116"/>
      <c r="DY344" s="116"/>
      <c r="DZ344" s="116"/>
      <c r="EA344" s="116"/>
      <c r="EB344" s="116"/>
      <c r="EC344" s="116"/>
      <c r="ED344" s="116"/>
      <c r="EE344" s="116"/>
      <c r="EF344" s="116"/>
      <c r="EG344" s="116"/>
      <c r="EH344" s="116"/>
      <c r="EI344" s="116"/>
      <c r="EJ344" s="116"/>
      <c r="EK344" s="116"/>
      <c r="EL344" s="116"/>
      <c r="EM344" s="116"/>
      <c r="EN344" s="116"/>
      <c r="EO344" s="116"/>
      <c r="EP344" s="116"/>
      <c r="EQ344" s="116"/>
      <c r="ER344" s="116"/>
      <c r="ES344" s="116"/>
      <c r="ET344" s="116"/>
      <c r="EU344" s="116"/>
      <c r="EV344" s="116"/>
      <c r="EW344" s="116"/>
      <c r="EX344" s="116"/>
      <c r="EY344" s="116"/>
      <c r="EZ344" s="116"/>
      <c r="FA344" s="116"/>
      <c r="FB344" s="116"/>
      <c r="FC344" s="116"/>
      <c r="FD344" s="116"/>
      <c r="FE344" s="116"/>
      <c r="FF344" s="116"/>
      <c r="FG344" s="116"/>
      <c r="FH344" s="116"/>
      <c r="FI344" s="116"/>
      <c r="FJ344" s="116"/>
      <c r="FK344" s="116"/>
      <c r="FL344" s="116"/>
      <c r="FM344" s="116"/>
      <c r="FN344" s="116"/>
      <c r="FO344" s="116"/>
      <c r="FP344" s="116"/>
      <c r="FQ344" s="116"/>
      <c r="FR344" s="116"/>
      <c r="FS344" s="116"/>
      <c r="FT344" s="116"/>
      <c r="FU344" s="116"/>
      <c r="FV344" s="116"/>
      <c r="FW344" s="116"/>
      <c r="FX344" s="116"/>
      <c r="FY344" s="116"/>
      <c r="FZ344" s="116"/>
      <c r="GA344" s="116"/>
      <c r="GB344" s="116"/>
      <c r="GC344" s="116"/>
      <c r="GD344" s="116"/>
      <c r="GE344" s="116"/>
      <c r="GF344" s="116"/>
      <c r="GG344" s="116"/>
      <c r="GH344" s="116"/>
      <c r="GI344" s="116"/>
      <c r="GJ344" s="116"/>
      <c r="GK344" s="116"/>
      <c r="GL344" s="116"/>
      <c r="GM344" s="116"/>
      <c r="GN344" s="116"/>
      <c r="GO344" s="116"/>
      <c r="GP344" s="116"/>
      <c r="GQ344" s="116"/>
      <c r="GR344" s="116"/>
      <c r="GS344" s="116"/>
      <c r="GT344" s="116"/>
      <c r="GU344" s="116"/>
      <c r="GV344" s="116"/>
      <c r="GW344" s="116"/>
      <c r="GX344" s="116"/>
      <c r="GY344" s="116"/>
      <c r="GZ344" s="116"/>
      <c r="HA344" s="116"/>
      <c r="HB344" s="116"/>
      <c r="HC344" s="116"/>
      <c r="HD344" s="116"/>
      <c r="HE344" s="116"/>
      <c r="HF344" s="116"/>
      <c r="HG344" s="116"/>
      <c r="HH344" s="116"/>
      <c r="HI344" s="116"/>
      <c r="HJ344" s="116"/>
      <c r="HK344" s="116"/>
      <c r="HL344" s="116"/>
      <c r="HM344" s="116"/>
      <c r="HN344" s="116"/>
      <c r="HO344" s="116"/>
      <c r="HP344" s="116"/>
    </row>
    <row r="345" spans="1:224" s="115" customFormat="1">
      <c r="A345" s="127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  <c r="EY345" s="116"/>
      <c r="EZ345" s="116"/>
      <c r="FA345" s="116"/>
      <c r="FB345" s="116"/>
      <c r="FC345" s="116"/>
      <c r="FD345" s="116"/>
      <c r="FE345" s="116"/>
      <c r="FF345" s="116"/>
      <c r="FG345" s="116"/>
      <c r="FH345" s="116"/>
      <c r="FI345" s="116"/>
      <c r="FJ345" s="116"/>
      <c r="FK345" s="116"/>
      <c r="FL345" s="116"/>
      <c r="FM345" s="116"/>
      <c r="FN345" s="116"/>
      <c r="FO345" s="116"/>
      <c r="FP345" s="116"/>
      <c r="FQ345" s="116"/>
      <c r="FR345" s="116"/>
      <c r="FS345" s="116"/>
      <c r="FT345" s="116"/>
      <c r="FU345" s="116"/>
      <c r="FV345" s="116"/>
      <c r="FW345" s="116"/>
      <c r="FX345" s="116"/>
      <c r="FY345" s="116"/>
      <c r="FZ345" s="116"/>
      <c r="GA345" s="116"/>
      <c r="GB345" s="116"/>
      <c r="GC345" s="116"/>
      <c r="GD345" s="116"/>
      <c r="GE345" s="116"/>
      <c r="GF345" s="116"/>
      <c r="GG345" s="116"/>
      <c r="GH345" s="116"/>
      <c r="GI345" s="116"/>
      <c r="GJ345" s="116"/>
      <c r="GK345" s="116"/>
      <c r="GL345" s="116"/>
      <c r="GM345" s="116"/>
      <c r="GN345" s="116"/>
      <c r="GO345" s="116"/>
      <c r="GP345" s="116"/>
      <c r="GQ345" s="116"/>
      <c r="GR345" s="116"/>
      <c r="GS345" s="116"/>
      <c r="GT345" s="116"/>
      <c r="GU345" s="116"/>
      <c r="GV345" s="116"/>
      <c r="GW345" s="116"/>
      <c r="GX345" s="116"/>
      <c r="GY345" s="116"/>
      <c r="GZ345" s="116"/>
      <c r="HA345" s="116"/>
      <c r="HB345" s="116"/>
      <c r="HC345" s="116"/>
      <c r="HD345" s="116"/>
      <c r="HE345" s="116"/>
      <c r="HF345" s="116"/>
      <c r="HG345" s="116"/>
      <c r="HH345" s="116"/>
      <c r="HI345" s="116"/>
      <c r="HJ345" s="116"/>
      <c r="HK345" s="116"/>
      <c r="HL345" s="116"/>
      <c r="HM345" s="116"/>
      <c r="HN345" s="116"/>
      <c r="HO345" s="116"/>
      <c r="HP345" s="116"/>
    </row>
    <row r="346" spans="1:224" s="115" customFormat="1">
      <c r="A346" s="127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  <c r="DG346" s="116"/>
      <c r="DH346" s="116"/>
      <c r="DI346" s="116"/>
      <c r="DJ346" s="116"/>
      <c r="DK346" s="116"/>
      <c r="DL346" s="116"/>
      <c r="DM346" s="116"/>
      <c r="DN346" s="116"/>
      <c r="DO346" s="116"/>
      <c r="DP346" s="116"/>
      <c r="DQ346" s="116"/>
      <c r="DR346" s="116"/>
      <c r="DS346" s="116"/>
      <c r="DT346" s="116"/>
      <c r="DU346" s="116"/>
      <c r="DV346" s="116"/>
      <c r="DW346" s="116"/>
      <c r="DX346" s="116"/>
      <c r="DY346" s="116"/>
      <c r="DZ346" s="116"/>
      <c r="EA346" s="116"/>
      <c r="EB346" s="116"/>
      <c r="EC346" s="116"/>
      <c r="ED346" s="116"/>
      <c r="EE346" s="116"/>
      <c r="EF346" s="116"/>
      <c r="EG346" s="116"/>
      <c r="EH346" s="116"/>
      <c r="EI346" s="116"/>
      <c r="EJ346" s="116"/>
      <c r="EK346" s="116"/>
      <c r="EL346" s="116"/>
      <c r="EM346" s="116"/>
      <c r="EN346" s="116"/>
      <c r="EO346" s="116"/>
      <c r="EP346" s="116"/>
      <c r="EQ346" s="116"/>
      <c r="ER346" s="116"/>
      <c r="ES346" s="116"/>
      <c r="ET346" s="116"/>
      <c r="EU346" s="116"/>
      <c r="EV346" s="116"/>
      <c r="EW346" s="116"/>
      <c r="EX346" s="116"/>
      <c r="EY346" s="116"/>
      <c r="EZ346" s="116"/>
      <c r="FA346" s="116"/>
      <c r="FB346" s="116"/>
      <c r="FC346" s="116"/>
      <c r="FD346" s="116"/>
      <c r="FE346" s="116"/>
      <c r="FF346" s="116"/>
      <c r="FG346" s="116"/>
      <c r="FH346" s="116"/>
      <c r="FI346" s="116"/>
      <c r="FJ346" s="116"/>
      <c r="FK346" s="116"/>
      <c r="FL346" s="116"/>
      <c r="FM346" s="116"/>
      <c r="FN346" s="116"/>
      <c r="FO346" s="116"/>
      <c r="FP346" s="116"/>
      <c r="FQ346" s="116"/>
      <c r="FR346" s="116"/>
      <c r="FS346" s="116"/>
      <c r="FT346" s="116"/>
      <c r="FU346" s="116"/>
      <c r="FV346" s="116"/>
      <c r="FW346" s="116"/>
      <c r="FX346" s="116"/>
      <c r="FY346" s="116"/>
      <c r="FZ346" s="116"/>
      <c r="GA346" s="116"/>
      <c r="GB346" s="116"/>
      <c r="GC346" s="116"/>
      <c r="GD346" s="116"/>
      <c r="GE346" s="116"/>
      <c r="GF346" s="116"/>
      <c r="GG346" s="116"/>
      <c r="GH346" s="116"/>
      <c r="GI346" s="116"/>
      <c r="GJ346" s="116"/>
      <c r="GK346" s="116"/>
      <c r="GL346" s="116"/>
      <c r="GM346" s="116"/>
      <c r="GN346" s="116"/>
      <c r="GO346" s="116"/>
      <c r="GP346" s="116"/>
      <c r="GQ346" s="116"/>
      <c r="GR346" s="116"/>
      <c r="GS346" s="116"/>
      <c r="GT346" s="116"/>
      <c r="GU346" s="116"/>
      <c r="GV346" s="116"/>
      <c r="GW346" s="116"/>
      <c r="GX346" s="116"/>
      <c r="GY346" s="116"/>
      <c r="GZ346" s="116"/>
      <c r="HA346" s="116"/>
      <c r="HB346" s="116"/>
      <c r="HC346" s="116"/>
      <c r="HD346" s="116"/>
      <c r="HE346" s="116"/>
      <c r="HF346" s="116"/>
      <c r="HG346" s="116"/>
      <c r="HH346" s="116"/>
      <c r="HI346" s="116"/>
      <c r="HJ346" s="116"/>
      <c r="HK346" s="116"/>
      <c r="HL346" s="116"/>
      <c r="HM346" s="116"/>
      <c r="HN346" s="116"/>
      <c r="HO346" s="116"/>
      <c r="HP346" s="116"/>
    </row>
    <row r="347" spans="1:224" s="115" customFormat="1">
      <c r="A347" s="127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/>
      <c r="DM347" s="116"/>
      <c r="DN347" s="116"/>
      <c r="DO347" s="116"/>
      <c r="DP347" s="116"/>
      <c r="DQ347" s="116"/>
      <c r="DR347" s="116"/>
      <c r="DS347" s="116"/>
      <c r="DT347" s="116"/>
      <c r="DU347" s="116"/>
      <c r="DV347" s="116"/>
      <c r="DW347" s="116"/>
      <c r="DX347" s="116"/>
      <c r="DY347" s="116"/>
      <c r="DZ347" s="116"/>
      <c r="EA347" s="116"/>
      <c r="EB347" s="116"/>
      <c r="EC347" s="116"/>
      <c r="ED347" s="116"/>
      <c r="EE347" s="116"/>
      <c r="EF347" s="116"/>
      <c r="EG347" s="116"/>
      <c r="EH347" s="116"/>
      <c r="EI347" s="116"/>
      <c r="EJ347" s="116"/>
      <c r="EK347" s="116"/>
      <c r="EL347" s="116"/>
      <c r="EM347" s="116"/>
      <c r="EN347" s="116"/>
      <c r="EO347" s="116"/>
      <c r="EP347" s="116"/>
      <c r="EQ347" s="116"/>
      <c r="ER347" s="116"/>
      <c r="ES347" s="116"/>
      <c r="ET347" s="116"/>
      <c r="EU347" s="116"/>
      <c r="EV347" s="116"/>
      <c r="EW347" s="116"/>
      <c r="EX347" s="116"/>
      <c r="EY347" s="116"/>
      <c r="EZ347" s="116"/>
      <c r="FA347" s="116"/>
      <c r="FB347" s="116"/>
      <c r="FC347" s="116"/>
      <c r="FD347" s="116"/>
      <c r="FE347" s="116"/>
      <c r="FF347" s="116"/>
      <c r="FG347" s="116"/>
      <c r="FH347" s="116"/>
      <c r="FI347" s="116"/>
      <c r="FJ347" s="116"/>
      <c r="FK347" s="116"/>
      <c r="FL347" s="116"/>
      <c r="FM347" s="116"/>
      <c r="FN347" s="116"/>
      <c r="FO347" s="116"/>
      <c r="FP347" s="116"/>
      <c r="FQ347" s="116"/>
      <c r="FR347" s="116"/>
      <c r="FS347" s="116"/>
      <c r="FT347" s="116"/>
      <c r="FU347" s="116"/>
      <c r="FV347" s="116"/>
      <c r="FW347" s="116"/>
      <c r="FX347" s="116"/>
      <c r="FY347" s="116"/>
      <c r="FZ347" s="116"/>
      <c r="GA347" s="116"/>
      <c r="GB347" s="116"/>
      <c r="GC347" s="116"/>
      <c r="GD347" s="116"/>
      <c r="GE347" s="116"/>
      <c r="GF347" s="116"/>
      <c r="GG347" s="116"/>
      <c r="GH347" s="116"/>
      <c r="GI347" s="116"/>
      <c r="GJ347" s="116"/>
      <c r="GK347" s="116"/>
      <c r="GL347" s="116"/>
      <c r="GM347" s="116"/>
      <c r="GN347" s="116"/>
      <c r="GO347" s="116"/>
      <c r="GP347" s="116"/>
      <c r="GQ347" s="116"/>
      <c r="GR347" s="116"/>
      <c r="GS347" s="116"/>
      <c r="GT347" s="116"/>
      <c r="GU347" s="116"/>
      <c r="GV347" s="116"/>
      <c r="GW347" s="116"/>
      <c r="GX347" s="116"/>
      <c r="GY347" s="116"/>
      <c r="GZ347" s="116"/>
      <c r="HA347" s="116"/>
      <c r="HB347" s="116"/>
      <c r="HC347" s="116"/>
      <c r="HD347" s="116"/>
      <c r="HE347" s="116"/>
      <c r="HF347" s="116"/>
      <c r="HG347" s="116"/>
      <c r="HH347" s="116"/>
      <c r="HI347" s="116"/>
      <c r="HJ347" s="116"/>
      <c r="HK347" s="116"/>
      <c r="HL347" s="116"/>
      <c r="HM347" s="116"/>
      <c r="HN347" s="116"/>
      <c r="HO347" s="116"/>
      <c r="HP347" s="116"/>
    </row>
    <row r="348" spans="1:224" s="115" customFormat="1">
      <c r="A348" s="127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  <c r="EY348" s="116"/>
      <c r="EZ348" s="116"/>
      <c r="FA348" s="116"/>
      <c r="FB348" s="116"/>
      <c r="FC348" s="116"/>
      <c r="FD348" s="116"/>
      <c r="FE348" s="116"/>
      <c r="FF348" s="116"/>
      <c r="FG348" s="116"/>
      <c r="FH348" s="116"/>
      <c r="FI348" s="116"/>
      <c r="FJ348" s="116"/>
      <c r="FK348" s="116"/>
      <c r="FL348" s="116"/>
      <c r="FM348" s="116"/>
      <c r="FN348" s="116"/>
      <c r="FO348" s="116"/>
      <c r="FP348" s="116"/>
      <c r="FQ348" s="116"/>
      <c r="FR348" s="116"/>
      <c r="FS348" s="116"/>
      <c r="FT348" s="116"/>
      <c r="FU348" s="116"/>
      <c r="FV348" s="116"/>
      <c r="FW348" s="116"/>
      <c r="FX348" s="116"/>
      <c r="FY348" s="116"/>
      <c r="FZ348" s="116"/>
      <c r="GA348" s="116"/>
      <c r="GB348" s="116"/>
      <c r="GC348" s="116"/>
      <c r="GD348" s="116"/>
      <c r="GE348" s="116"/>
      <c r="GF348" s="116"/>
      <c r="GG348" s="116"/>
      <c r="GH348" s="116"/>
      <c r="GI348" s="116"/>
      <c r="GJ348" s="116"/>
      <c r="GK348" s="116"/>
      <c r="GL348" s="116"/>
      <c r="GM348" s="116"/>
      <c r="GN348" s="116"/>
      <c r="GO348" s="116"/>
      <c r="GP348" s="116"/>
      <c r="GQ348" s="116"/>
      <c r="GR348" s="116"/>
      <c r="GS348" s="116"/>
      <c r="GT348" s="116"/>
      <c r="GU348" s="116"/>
      <c r="GV348" s="116"/>
      <c r="GW348" s="116"/>
      <c r="GX348" s="116"/>
      <c r="GY348" s="116"/>
      <c r="GZ348" s="116"/>
      <c r="HA348" s="116"/>
      <c r="HB348" s="116"/>
      <c r="HC348" s="116"/>
      <c r="HD348" s="116"/>
      <c r="HE348" s="116"/>
      <c r="HF348" s="116"/>
      <c r="HG348" s="116"/>
      <c r="HH348" s="116"/>
      <c r="HI348" s="116"/>
      <c r="HJ348" s="116"/>
      <c r="HK348" s="116"/>
      <c r="HL348" s="116"/>
      <c r="HM348" s="116"/>
      <c r="HN348" s="116"/>
      <c r="HO348" s="116"/>
      <c r="HP348" s="116"/>
    </row>
    <row r="349" spans="1:224" s="115" customFormat="1">
      <c r="A349" s="127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  <c r="EY349" s="116"/>
      <c r="EZ349" s="116"/>
      <c r="FA349" s="116"/>
      <c r="FB349" s="116"/>
      <c r="FC349" s="116"/>
      <c r="FD349" s="116"/>
      <c r="FE349" s="116"/>
      <c r="FF349" s="116"/>
      <c r="FG349" s="116"/>
      <c r="FH349" s="116"/>
      <c r="FI349" s="116"/>
      <c r="FJ349" s="116"/>
      <c r="FK349" s="116"/>
      <c r="FL349" s="116"/>
      <c r="FM349" s="116"/>
      <c r="FN349" s="116"/>
      <c r="FO349" s="116"/>
      <c r="FP349" s="116"/>
      <c r="FQ349" s="116"/>
      <c r="FR349" s="116"/>
      <c r="FS349" s="116"/>
      <c r="FT349" s="116"/>
      <c r="FU349" s="116"/>
      <c r="FV349" s="116"/>
      <c r="FW349" s="116"/>
      <c r="FX349" s="116"/>
      <c r="FY349" s="116"/>
      <c r="FZ349" s="116"/>
      <c r="GA349" s="116"/>
      <c r="GB349" s="116"/>
      <c r="GC349" s="116"/>
      <c r="GD349" s="116"/>
      <c r="GE349" s="116"/>
      <c r="GF349" s="116"/>
      <c r="GG349" s="116"/>
      <c r="GH349" s="116"/>
      <c r="GI349" s="116"/>
      <c r="GJ349" s="116"/>
      <c r="GK349" s="116"/>
      <c r="GL349" s="116"/>
      <c r="GM349" s="116"/>
      <c r="GN349" s="116"/>
      <c r="GO349" s="116"/>
      <c r="GP349" s="116"/>
      <c r="GQ349" s="116"/>
      <c r="GR349" s="116"/>
      <c r="GS349" s="116"/>
      <c r="GT349" s="116"/>
      <c r="GU349" s="116"/>
      <c r="GV349" s="116"/>
      <c r="GW349" s="116"/>
      <c r="GX349" s="116"/>
      <c r="GY349" s="116"/>
      <c r="GZ349" s="116"/>
      <c r="HA349" s="116"/>
      <c r="HB349" s="116"/>
      <c r="HC349" s="116"/>
      <c r="HD349" s="116"/>
      <c r="HE349" s="116"/>
      <c r="HF349" s="116"/>
      <c r="HG349" s="116"/>
      <c r="HH349" s="116"/>
      <c r="HI349" s="116"/>
      <c r="HJ349" s="116"/>
      <c r="HK349" s="116"/>
      <c r="HL349" s="116"/>
      <c r="HM349" s="116"/>
      <c r="HN349" s="116"/>
      <c r="HO349" s="116"/>
      <c r="HP349" s="116"/>
    </row>
    <row r="350" spans="1:224" s="115" customFormat="1">
      <c r="A350" s="127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  <c r="DG350" s="116"/>
      <c r="DH350" s="116"/>
      <c r="DI350" s="116"/>
      <c r="DJ350" s="116"/>
      <c r="DK350" s="116"/>
      <c r="DL350" s="116"/>
      <c r="DM350" s="116"/>
      <c r="DN350" s="116"/>
      <c r="DO350" s="116"/>
      <c r="DP350" s="116"/>
      <c r="DQ350" s="116"/>
      <c r="DR350" s="116"/>
      <c r="DS350" s="116"/>
      <c r="DT350" s="116"/>
      <c r="DU350" s="116"/>
      <c r="DV350" s="116"/>
      <c r="DW350" s="116"/>
      <c r="DX350" s="116"/>
      <c r="DY350" s="116"/>
      <c r="DZ350" s="116"/>
      <c r="EA350" s="116"/>
      <c r="EB350" s="116"/>
      <c r="EC350" s="116"/>
      <c r="ED350" s="116"/>
      <c r="EE350" s="116"/>
      <c r="EF350" s="116"/>
      <c r="EG350" s="116"/>
      <c r="EH350" s="116"/>
      <c r="EI350" s="116"/>
      <c r="EJ350" s="116"/>
      <c r="EK350" s="116"/>
      <c r="EL350" s="116"/>
      <c r="EM350" s="116"/>
      <c r="EN350" s="116"/>
      <c r="EO350" s="116"/>
      <c r="EP350" s="116"/>
      <c r="EQ350" s="116"/>
      <c r="ER350" s="116"/>
      <c r="ES350" s="116"/>
      <c r="ET350" s="116"/>
      <c r="EU350" s="116"/>
      <c r="EV350" s="116"/>
      <c r="EW350" s="116"/>
      <c r="EX350" s="116"/>
      <c r="EY350" s="116"/>
      <c r="EZ350" s="116"/>
      <c r="FA350" s="116"/>
      <c r="FB350" s="116"/>
      <c r="FC350" s="116"/>
      <c r="FD350" s="116"/>
      <c r="FE350" s="116"/>
      <c r="FF350" s="116"/>
      <c r="FG350" s="116"/>
      <c r="FH350" s="116"/>
      <c r="FI350" s="116"/>
      <c r="FJ350" s="116"/>
      <c r="FK350" s="116"/>
      <c r="FL350" s="116"/>
      <c r="FM350" s="116"/>
      <c r="FN350" s="116"/>
      <c r="FO350" s="116"/>
      <c r="FP350" s="116"/>
      <c r="FQ350" s="116"/>
      <c r="FR350" s="116"/>
      <c r="FS350" s="116"/>
      <c r="FT350" s="116"/>
      <c r="FU350" s="116"/>
      <c r="FV350" s="116"/>
      <c r="FW350" s="116"/>
      <c r="FX350" s="116"/>
      <c r="FY350" s="116"/>
      <c r="FZ350" s="116"/>
      <c r="GA350" s="116"/>
      <c r="GB350" s="116"/>
      <c r="GC350" s="116"/>
      <c r="GD350" s="116"/>
      <c r="GE350" s="116"/>
      <c r="GF350" s="116"/>
      <c r="GG350" s="116"/>
      <c r="GH350" s="116"/>
      <c r="GI350" s="116"/>
      <c r="GJ350" s="116"/>
      <c r="GK350" s="116"/>
      <c r="GL350" s="116"/>
      <c r="GM350" s="116"/>
      <c r="GN350" s="116"/>
      <c r="GO350" s="116"/>
      <c r="GP350" s="116"/>
      <c r="GQ350" s="116"/>
      <c r="GR350" s="116"/>
      <c r="GS350" s="116"/>
      <c r="GT350" s="116"/>
      <c r="GU350" s="116"/>
      <c r="GV350" s="116"/>
      <c r="GW350" s="116"/>
      <c r="GX350" s="116"/>
      <c r="GY350" s="116"/>
      <c r="GZ350" s="116"/>
      <c r="HA350" s="116"/>
      <c r="HB350" s="116"/>
      <c r="HC350" s="116"/>
      <c r="HD350" s="116"/>
      <c r="HE350" s="116"/>
      <c r="HF350" s="116"/>
      <c r="HG350" s="116"/>
      <c r="HH350" s="116"/>
      <c r="HI350" s="116"/>
      <c r="HJ350" s="116"/>
      <c r="HK350" s="116"/>
      <c r="HL350" s="116"/>
      <c r="HM350" s="116"/>
      <c r="HN350" s="116"/>
      <c r="HO350" s="116"/>
      <c r="HP350" s="116"/>
    </row>
    <row r="351" spans="1:224" s="115" customFormat="1">
      <c r="A351" s="127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  <c r="DI351" s="116"/>
      <c r="DJ351" s="116"/>
      <c r="DK351" s="116"/>
      <c r="DL351" s="116"/>
      <c r="DM351" s="116"/>
      <c r="DN351" s="116"/>
      <c r="DO351" s="116"/>
      <c r="DP351" s="116"/>
      <c r="DQ351" s="116"/>
      <c r="DR351" s="116"/>
      <c r="DS351" s="116"/>
      <c r="DT351" s="116"/>
      <c r="DU351" s="116"/>
      <c r="DV351" s="116"/>
      <c r="DW351" s="116"/>
      <c r="DX351" s="116"/>
      <c r="DY351" s="116"/>
      <c r="DZ351" s="116"/>
      <c r="EA351" s="116"/>
      <c r="EB351" s="116"/>
      <c r="EC351" s="116"/>
      <c r="ED351" s="116"/>
      <c r="EE351" s="116"/>
      <c r="EF351" s="116"/>
      <c r="EG351" s="116"/>
      <c r="EH351" s="116"/>
      <c r="EI351" s="116"/>
      <c r="EJ351" s="116"/>
      <c r="EK351" s="116"/>
      <c r="EL351" s="116"/>
      <c r="EM351" s="116"/>
      <c r="EN351" s="116"/>
      <c r="EO351" s="116"/>
      <c r="EP351" s="116"/>
      <c r="EQ351" s="116"/>
      <c r="ER351" s="116"/>
      <c r="ES351" s="116"/>
      <c r="ET351" s="116"/>
      <c r="EU351" s="116"/>
      <c r="EV351" s="116"/>
      <c r="EW351" s="116"/>
      <c r="EX351" s="116"/>
      <c r="EY351" s="116"/>
      <c r="EZ351" s="116"/>
      <c r="FA351" s="116"/>
      <c r="FB351" s="116"/>
      <c r="FC351" s="116"/>
      <c r="FD351" s="116"/>
      <c r="FE351" s="116"/>
      <c r="FF351" s="116"/>
      <c r="FG351" s="116"/>
      <c r="FH351" s="116"/>
      <c r="FI351" s="116"/>
      <c r="FJ351" s="116"/>
      <c r="FK351" s="116"/>
      <c r="FL351" s="116"/>
      <c r="FM351" s="116"/>
      <c r="FN351" s="116"/>
      <c r="FO351" s="116"/>
      <c r="FP351" s="116"/>
      <c r="FQ351" s="116"/>
      <c r="FR351" s="116"/>
      <c r="FS351" s="116"/>
      <c r="FT351" s="116"/>
      <c r="FU351" s="116"/>
      <c r="FV351" s="116"/>
      <c r="FW351" s="116"/>
      <c r="FX351" s="116"/>
      <c r="FY351" s="116"/>
      <c r="FZ351" s="116"/>
      <c r="GA351" s="116"/>
      <c r="GB351" s="116"/>
      <c r="GC351" s="116"/>
      <c r="GD351" s="116"/>
      <c r="GE351" s="116"/>
      <c r="GF351" s="116"/>
      <c r="GG351" s="116"/>
      <c r="GH351" s="116"/>
      <c r="GI351" s="116"/>
      <c r="GJ351" s="116"/>
      <c r="GK351" s="116"/>
      <c r="GL351" s="116"/>
      <c r="GM351" s="116"/>
      <c r="GN351" s="116"/>
      <c r="GO351" s="116"/>
      <c r="GP351" s="116"/>
      <c r="GQ351" s="116"/>
      <c r="GR351" s="116"/>
      <c r="GS351" s="116"/>
      <c r="GT351" s="116"/>
      <c r="GU351" s="116"/>
      <c r="GV351" s="116"/>
      <c r="GW351" s="116"/>
      <c r="GX351" s="116"/>
      <c r="GY351" s="116"/>
      <c r="GZ351" s="116"/>
      <c r="HA351" s="116"/>
      <c r="HB351" s="116"/>
      <c r="HC351" s="116"/>
      <c r="HD351" s="116"/>
      <c r="HE351" s="116"/>
      <c r="HF351" s="116"/>
      <c r="HG351" s="116"/>
      <c r="HH351" s="116"/>
      <c r="HI351" s="116"/>
      <c r="HJ351" s="116"/>
      <c r="HK351" s="116"/>
      <c r="HL351" s="116"/>
      <c r="HM351" s="116"/>
      <c r="HN351" s="116"/>
      <c r="HO351" s="116"/>
      <c r="HP351" s="116"/>
    </row>
    <row r="352" spans="1:224" s="115" customFormat="1">
      <c r="A352" s="127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  <c r="DG352" s="116"/>
      <c r="DH352" s="116"/>
      <c r="DI352" s="116"/>
      <c r="DJ352" s="116"/>
      <c r="DK352" s="116"/>
      <c r="DL352" s="116"/>
      <c r="DM352" s="116"/>
      <c r="DN352" s="116"/>
      <c r="DO352" s="116"/>
      <c r="DP352" s="116"/>
      <c r="DQ352" s="116"/>
      <c r="DR352" s="116"/>
      <c r="DS352" s="116"/>
      <c r="DT352" s="116"/>
      <c r="DU352" s="116"/>
      <c r="DV352" s="116"/>
      <c r="DW352" s="116"/>
      <c r="DX352" s="116"/>
      <c r="DY352" s="116"/>
      <c r="DZ352" s="116"/>
      <c r="EA352" s="116"/>
      <c r="EB352" s="116"/>
      <c r="EC352" s="116"/>
      <c r="ED352" s="116"/>
      <c r="EE352" s="116"/>
      <c r="EF352" s="116"/>
      <c r="EG352" s="116"/>
      <c r="EH352" s="116"/>
      <c r="EI352" s="116"/>
      <c r="EJ352" s="116"/>
      <c r="EK352" s="116"/>
      <c r="EL352" s="116"/>
      <c r="EM352" s="116"/>
      <c r="EN352" s="116"/>
      <c r="EO352" s="116"/>
      <c r="EP352" s="116"/>
      <c r="EQ352" s="116"/>
      <c r="ER352" s="116"/>
      <c r="ES352" s="116"/>
      <c r="ET352" s="116"/>
      <c r="EU352" s="116"/>
      <c r="EV352" s="116"/>
      <c r="EW352" s="116"/>
      <c r="EX352" s="116"/>
      <c r="EY352" s="116"/>
      <c r="EZ352" s="116"/>
      <c r="FA352" s="116"/>
      <c r="FB352" s="116"/>
      <c r="FC352" s="116"/>
      <c r="FD352" s="116"/>
      <c r="FE352" s="116"/>
      <c r="FF352" s="116"/>
      <c r="FG352" s="116"/>
      <c r="FH352" s="116"/>
      <c r="FI352" s="116"/>
      <c r="FJ352" s="116"/>
      <c r="FK352" s="116"/>
      <c r="FL352" s="116"/>
      <c r="FM352" s="116"/>
      <c r="FN352" s="116"/>
      <c r="FO352" s="116"/>
      <c r="FP352" s="116"/>
      <c r="FQ352" s="116"/>
      <c r="FR352" s="116"/>
      <c r="FS352" s="116"/>
      <c r="FT352" s="116"/>
      <c r="FU352" s="116"/>
      <c r="FV352" s="116"/>
      <c r="FW352" s="116"/>
      <c r="FX352" s="116"/>
      <c r="FY352" s="116"/>
      <c r="FZ352" s="116"/>
      <c r="GA352" s="116"/>
      <c r="GB352" s="116"/>
      <c r="GC352" s="116"/>
      <c r="GD352" s="116"/>
      <c r="GE352" s="116"/>
      <c r="GF352" s="116"/>
      <c r="GG352" s="116"/>
      <c r="GH352" s="116"/>
      <c r="GI352" s="116"/>
      <c r="GJ352" s="116"/>
      <c r="GK352" s="116"/>
      <c r="GL352" s="116"/>
      <c r="GM352" s="116"/>
      <c r="GN352" s="116"/>
      <c r="GO352" s="116"/>
      <c r="GP352" s="116"/>
      <c r="GQ352" s="116"/>
      <c r="GR352" s="116"/>
      <c r="GS352" s="116"/>
      <c r="GT352" s="116"/>
      <c r="GU352" s="116"/>
      <c r="GV352" s="116"/>
      <c r="GW352" s="116"/>
      <c r="GX352" s="116"/>
      <c r="GY352" s="116"/>
      <c r="GZ352" s="116"/>
      <c r="HA352" s="116"/>
      <c r="HB352" s="116"/>
      <c r="HC352" s="116"/>
      <c r="HD352" s="116"/>
      <c r="HE352" s="116"/>
      <c r="HF352" s="116"/>
      <c r="HG352" s="116"/>
      <c r="HH352" s="116"/>
      <c r="HI352" s="116"/>
      <c r="HJ352" s="116"/>
      <c r="HK352" s="116"/>
      <c r="HL352" s="116"/>
      <c r="HM352" s="116"/>
      <c r="HN352" s="116"/>
      <c r="HO352" s="116"/>
      <c r="HP352" s="116"/>
    </row>
    <row r="353" spans="1:224" s="115" customFormat="1">
      <c r="A353" s="127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  <c r="EY353" s="116"/>
      <c r="EZ353" s="116"/>
      <c r="FA353" s="116"/>
      <c r="FB353" s="116"/>
      <c r="FC353" s="116"/>
      <c r="FD353" s="116"/>
      <c r="FE353" s="116"/>
      <c r="FF353" s="116"/>
      <c r="FG353" s="116"/>
      <c r="FH353" s="116"/>
      <c r="FI353" s="116"/>
      <c r="FJ353" s="116"/>
      <c r="FK353" s="116"/>
      <c r="FL353" s="116"/>
      <c r="FM353" s="116"/>
      <c r="FN353" s="116"/>
      <c r="FO353" s="116"/>
      <c r="FP353" s="116"/>
      <c r="FQ353" s="116"/>
      <c r="FR353" s="116"/>
      <c r="FS353" s="116"/>
      <c r="FT353" s="116"/>
      <c r="FU353" s="116"/>
      <c r="FV353" s="116"/>
      <c r="FW353" s="116"/>
      <c r="FX353" s="116"/>
      <c r="FY353" s="116"/>
      <c r="FZ353" s="116"/>
      <c r="GA353" s="116"/>
      <c r="GB353" s="116"/>
      <c r="GC353" s="116"/>
      <c r="GD353" s="116"/>
      <c r="GE353" s="116"/>
      <c r="GF353" s="116"/>
      <c r="GG353" s="116"/>
      <c r="GH353" s="116"/>
      <c r="GI353" s="116"/>
      <c r="GJ353" s="116"/>
      <c r="GK353" s="116"/>
      <c r="GL353" s="116"/>
      <c r="GM353" s="116"/>
      <c r="GN353" s="116"/>
      <c r="GO353" s="116"/>
      <c r="GP353" s="116"/>
      <c r="GQ353" s="116"/>
      <c r="GR353" s="116"/>
      <c r="GS353" s="116"/>
      <c r="GT353" s="116"/>
      <c r="GU353" s="116"/>
      <c r="GV353" s="116"/>
      <c r="GW353" s="116"/>
      <c r="GX353" s="116"/>
      <c r="GY353" s="116"/>
      <c r="GZ353" s="116"/>
      <c r="HA353" s="116"/>
      <c r="HB353" s="116"/>
      <c r="HC353" s="116"/>
      <c r="HD353" s="116"/>
      <c r="HE353" s="116"/>
      <c r="HF353" s="116"/>
      <c r="HG353" s="116"/>
      <c r="HH353" s="116"/>
      <c r="HI353" s="116"/>
      <c r="HJ353" s="116"/>
      <c r="HK353" s="116"/>
      <c r="HL353" s="116"/>
      <c r="HM353" s="116"/>
      <c r="HN353" s="116"/>
      <c r="HO353" s="116"/>
      <c r="HP353" s="116"/>
    </row>
    <row r="354" spans="1:224" s="115" customFormat="1">
      <c r="A354" s="127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  <c r="EY354" s="116"/>
      <c r="EZ354" s="116"/>
      <c r="FA354" s="116"/>
      <c r="FB354" s="116"/>
      <c r="FC354" s="116"/>
      <c r="FD354" s="116"/>
      <c r="FE354" s="116"/>
      <c r="FF354" s="116"/>
      <c r="FG354" s="116"/>
      <c r="FH354" s="116"/>
      <c r="FI354" s="116"/>
      <c r="FJ354" s="116"/>
      <c r="FK354" s="116"/>
      <c r="FL354" s="116"/>
      <c r="FM354" s="116"/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  <c r="GH354" s="116"/>
      <c r="GI354" s="116"/>
      <c r="GJ354" s="116"/>
      <c r="GK354" s="116"/>
      <c r="GL354" s="116"/>
      <c r="GM354" s="116"/>
      <c r="GN354" s="116"/>
      <c r="GO354" s="116"/>
      <c r="GP354" s="116"/>
      <c r="GQ354" s="116"/>
      <c r="GR354" s="116"/>
      <c r="GS354" s="116"/>
      <c r="GT354" s="116"/>
      <c r="GU354" s="116"/>
      <c r="GV354" s="116"/>
      <c r="GW354" s="116"/>
      <c r="GX354" s="116"/>
      <c r="GY354" s="116"/>
      <c r="GZ354" s="116"/>
      <c r="HA354" s="116"/>
      <c r="HB354" s="116"/>
      <c r="HC354" s="116"/>
      <c r="HD354" s="116"/>
      <c r="HE354" s="116"/>
      <c r="HF354" s="116"/>
      <c r="HG354" s="116"/>
      <c r="HH354" s="116"/>
      <c r="HI354" s="116"/>
      <c r="HJ354" s="116"/>
      <c r="HK354" s="116"/>
      <c r="HL354" s="116"/>
      <c r="HM354" s="116"/>
      <c r="HN354" s="116"/>
      <c r="HO354" s="116"/>
      <c r="HP354" s="116"/>
    </row>
    <row r="355" spans="1:224" s="115" customFormat="1">
      <c r="A355" s="127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  <c r="DI355" s="116"/>
      <c r="DJ355" s="116"/>
      <c r="DK355" s="116"/>
      <c r="DL355" s="116"/>
      <c r="DM355" s="116"/>
      <c r="DN355" s="116"/>
      <c r="DO355" s="116"/>
      <c r="DP355" s="116"/>
      <c r="DQ355" s="116"/>
      <c r="DR355" s="116"/>
      <c r="DS355" s="116"/>
      <c r="DT355" s="116"/>
      <c r="DU355" s="116"/>
      <c r="DV355" s="116"/>
      <c r="DW355" s="116"/>
      <c r="DX355" s="116"/>
      <c r="DY355" s="116"/>
      <c r="DZ355" s="116"/>
      <c r="EA355" s="116"/>
      <c r="EB355" s="116"/>
      <c r="EC355" s="116"/>
      <c r="ED355" s="116"/>
      <c r="EE355" s="116"/>
      <c r="EF355" s="116"/>
      <c r="EG355" s="116"/>
      <c r="EH355" s="116"/>
      <c r="EI355" s="116"/>
      <c r="EJ355" s="116"/>
      <c r="EK355" s="116"/>
      <c r="EL355" s="116"/>
      <c r="EM355" s="116"/>
      <c r="EN355" s="116"/>
      <c r="EO355" s="116"/>
      <c r="EP355" s="116"/>
      <c r="EQ355" s="116"/>
      <c r="ER355" s="116"/>
      <c r="ES355" s="116"/>
      <c r="ET355" s="116"/>
      <c r="EU355" s="116"/>
      <c r="EV355" s="116"/>
      <c r="EW355" s="116"/>
      <c r="EX355" s="116"/>
      <c r="EY355" s="116"/>
      <c r="EZ355" s="116"/>
      <c r="FA355" s="116"/>
      <c r="FB355" s="116"/>
      <c r="FC355" s="116"/>
      <c r="FD355" s="116"/>
      <c r="FE355" s="116"/>
      <c r="FF355" s="116"/>
      <c r="FG355" s="116"/>
      <c r="FH355" s="116"/>
      <c r="FI355" s="116"/>
      <c r="FJ355" s="116"/>
      <c r="FK355" s="116"/>
      <c r="FL355" s="116"/>
      <c r="FM355" s="116"/>
      <c r="FN355" s="116"/>
      <c r="FO355" s="116"/>
      <c r="FP355" s="116"/>
      <c r="FQ355" s="116"/>
      <c r="FR355" s="116"/>
      <c r="FS355" s="116"/>
      <c r="FT355" s="116"/>
      <c r="FU355" s="116"/>
      <c r="FV355" s="116"/>
      <c r="FW355" s="116"/>
      <c r="FX355" s="116"/>
      <c r="FY355" s="116"/>
      <c r="FZ355" s="116"/>
      <c r="GA355" s="116"/>
      <c r="GB355" s="116"/>
      <c r="GC355" s="116"/>
      <c r="GD355" s="116"/>
      <c r="GE355" s="116"/>
      <c r="GF355" s="116"/>
      <c r="GG355" s="116"/>
      <c r="GH355" s="116"/>
      <c r="GI355" s="116"/>
      <c r="GJ355" s="116"/>
      <c r="GK355" s="116"/>
      <c r="GL355" s="116"/>
      <c r="GM355" s="116"/>
      <c r="GN355" s="116"/>
      <c r="GO355" s="116"/>
      <c r="GP355" s="116"/>
      <c r="GQ355" s="116"/>
      <c r="GR355" s="116"/>
      <c r="GS355" s="116"/>
      <c r="GT355" s="116"/>
      <c r="GU355" s="116"/>
      <c r="GV355" s="116"/>
      <c r="GW355" s="116"/>
      <c r="GX355" s="116"/>
      <c r="GY355" s="116"/>
      <c r="GZ355" s="116"/>
      <c r="HA355" s="116"/>
      <c r="HB355" s="116"/>
      <c r="HC355" s="116"/>
      <c r="HD355" s="116"/>
      <c r="HE355" s="116"/>
      <c r="HF355" s="116"/>
      <c r="HG355" s="116"/>
      <c r="HH355" s="116"/>
      <c r="HI355" s="116"/>
      <c r="HJ355" s="116"/>
      <c r="HK355" s="116"/>
      <c r="HL355" s="116"/>
      <c r="HM355" s="116"/>
      <c r="HN355" s="116"/>
      <c r="HO355" s="116"/>
      <c r="HP355" s="116"/>
    </row>
    <row r="356" spans="1:224" s="115" customFormat="1">
      <c r="A356" s="127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  <c r="EY356" s="116"/>
      <c r="EZ356" s="116"/>
      <c r="FA356" s="116"/>
      <c r="FB356" s="116"/>
      <c r="FC356" s="116"/>
      <c r="FD356" s="116"/>
      <c r="FE356" s="116"/>
      <c r="FF356" s="116"/>
      <c r="FG356" s="116"/>
      <c r="FH356" s="116"/>
      <c r="FI356" s="116"/>
      <c r="FJ356" s="116"/>
      <c r="FK356" s="116"/>
      <c r="FL356" s="116"/>
      <c r="FM356" s="116"/>
      <c r="FN356" s="116"/>
      <c r="FO356" s="116"/>
      <c r="FP356" s="116"/>
      <c r="FQ356" s="116"/>
      <c r="FR356" s="116"/>
      <c r="FS356" s="116"/>
      <c r="FT356" s="116"/>
      <c r="FU356" s="116"/>
      <c r="FV356" s="116"/>
      <c r="FW356" s="116"/>
      <c r="FX356" s="116"/>
      <c r="FY356" s="116"/>
      <c r="FZ356" s="116"/>
      <c r="GA356" s="116"/>
      <c r="GB356" s="116"/>
      <c r="GC356" s="116"/>
      <c r="GD356" s="116"/>
      <c r="GE356" s="116"/>
      <c r="GF356" s="116"/>
      <c r="GG356" s="116"/>
      <c r="GH356" s="116"/>
      <c r="GI356" s="116"/>
      <c r="GJ356" s="116"/>
      <c r="GK356" s="116"/>
      <c r="GL356" s="116"/>
      <c r="GM356" s="116"/>
      <c r="GN356" s="116"/>
      <c r="GO356" s="116"/>
      <c r="GP356" s="116"/>
      <c r="GQ356" s="116"/>
      <c r="GR356" s="116"/>
      <c r="GS356" s="116"/>
      <c r="GT356" s="116"/>
      <c r="GU356" s="116"/>
      <c r="GV356" s="116"/>
      <c r="GW356" s="116"/>
      <c r="GX356" s="116"/>
      <c r="GY356" s="116"/>
      <c r="GZ356" s="116"/>
      <c r="HA356" s="116"/>
      <c r="HB356" s="116"/>
      <c r="HC356" s="116"/>
      <c r="HD356" s="116"/>
      <c r="HE356" s="116"/>
      <c r="HF356" s="116"/>
      <c r="HG356" s="116"/>
      <c r="HH356" s="116"/>
      <c r="HI356" s="116"/>
      <c r="HJ356" s="116"/>
      <c r="HK356" s="116"/>
      <c r="HL356" s="116"/>
      <c r="HM356" s="116"/>
      <c r="HN356" s="116"/>
      <c r="HO356" s="116"/>
      <c r="HP356" s="116"/>
    </row>
    <row r="357" spans="1:224" s="115" customFormat="1">
      <c r="A357" s="127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  <c r="DI357" s="116"/>
      <c r="DJ357" s="116"/>
      <c r="DK357" s="116"/>
      <c r="DL357" s="116"/>
      <c r="DM357" s="116"/>
      <c r="DN357" s="116"/>
      <c r="DO357" s="116"/>
      <c r="DP357" s="116"/>
      <c r="DQ357" s="116"/>
      <c r="DR357" s="116"/>
      <c r="DS357" s="116"/>
      <c r="DT357" s="116"/>
      <c r="DU357" s="116"/>
      <c r="DV357" s="116"/>
      <c r="DW357" s="116"/>
      <c r="DX357" s="116"/>
      <c r="DY357" s="116"/>
      <c r="DZ357" s="116"/>
      <c r="EA357" s="116"/>
      <c r="EB357" s="116"/>
      <c r="EC357" s="116"/>
      <c r="ED357" s="116"/>
      <c r="EE357" s="116"/>
      <c r="EF357" s="116"/>
      <c r="EG357" s="116"/>
      <c r="EH357" s="116"/>
      <c r="EI357" s="116"/>
      <c r="EJ357" s="116"/>
      <c r="EK357" s="116"/>
      <c r="EL357" s="116"/>
      <c r="EM357" s="116"/>
      <c r="EN357" s="116"/>
      <c r="EO357" s="116"/>
      <c r="EP357" s="116"/>
      <c r="EQ357" s="116"/>
      <c r="ER357" s="116"/>
      <c r="ES357" s="116"/>
      <c r="ET357" s="116"/>
      <c r="EU357" s="116"/>
      <c r="EV357" s="116"/>
      <c r="EW357" s="116"/>
      <c r="EX357" s="116"/>
      <c r="EY357" s="116"/>
      <c r="EZ357" s="116"/>
      <c r="FA357" s="116"/>
      <c r="FB357" s="116"/>
      <c r="FC357" s="116"/>
      <c r="FD357" s="116"/>
      <c r="FE357" s="116"/>
      <c r="FF357" s="116"/>
      <c r="FG357" s="116"/>
      <c r="FH357" s="116"/>
      <c r="FI357" s="116"/>
      <c r="FJ357" s="116"/>
      <c r="FK357" s="116"/>
      <c r="FL357" s="116"/>
      <c r="FM357" s="116"/>
      <c r="FN357" s="116"/>
      <c r="FO357" s="116"/>
      <c r="FP357" s="116"/>
      <c r="FQ357" s="116"/>
      <c r="FR357" s="116"/>
      <c r="FS357" s="116"/>
      <c r="FT357" s="116"/>
      <c r="FU357" s="116"/>
      <c r="FV357" s="116"/>
      <c r="FW357" s="116"/>
      <c r="FX357" s="116"/>
      <c r="FY357" s="116"/>
      <c r="FZ357" s="116"/>
      <c r="GA357" s="116"/>
      <c r="GB357" s="116"/>
      <c r="GC357" s="116"/>
      <c r="GD357" s="116"/>
      <c r="GE357" s="116"/>
      <c r="GF357" s="116"/>
      <c r="GG357" s="116"/>
      <c r="GH357" s="116"/>
      <c r="GI357" s="116"/>
      <c r="GJ357" s="116"/>
      <c r="GK357" s="116"/>
      <c r="GL357" s="116"/>
      <c r="GM357" s="116"/>
      <c r="GN357" s="116"/>
      <c r="GO357" s="116"/>
      <c r="GP357" s="116"/>
      <c r="GQ357" s="116"/>
      <c r="GR357" s="116"/>
      <c r="GS357" s="116"/>
      <c r="GT357" s="116"/>
      <c r="GU357" s="116"/>
      <c r="GV357" s="116"/>
      <c r="GW357" s="116"/>
      <c r="GX357" s="116"/>
      <c r="GY357" s="116"/>
      <c r="GZ357" s="116"/>
      <c r="HA357" s="116"/>
      <c r="HB357" s="116"/>
      <c r="HC357" s="116"/>
      <c r="HD357" s="116"/>
      <c r="HE357" s="116"/>
      <c r="HF357" s="116"/>
      <c r="HG357" s="116"/>
      <c r="HH357" s="116"/>
      <c r="HI357" s="116"/>
      <c r="HJ357" s="116"/>
      <c r="HK357" s="116"/>
      <c r="HL357" s="116"/>
      <c r="HM357" s="116"/>
      <c r="HN357" s="116"/>
      <c r="HO357" s="116"/>
      <c r="HP357" s="116"/>
    </row>
    <row r="358" spans="1:224" s="115" customFormat="1">
      <c r="A358" s="127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  <c r="EY358" s="116"/>
      <c r="EZ358" s="116"/>
      <c r="FA358" s="116"/>
      <c r="FB358" s="116"/>
      <c r="FC358" s="116"/>
      <c r="FD358" s="116"/>
      <c r="FE358" s="116"/>
      <c r="FF358" s="116"/>
      <c r="FG358" s="116"/>
      <c r="FH358" s="116"/>
      <c r="FI358" s="116"/>
      <c r="FJ358" s="116"/>
      <c r="FK358" s="116"/>
      <c r="FL358" s="116"/>
      <c r="FM358" s="116"/>
      <c r="FN358" s="116"/>
      <c r="FO358" s="116"/>
      <c r="FP358" s="116"/>
      <c r="FQ358" s="116"/>
      <c r="FR358" s="116"/>
      <c r="FS358" s="116"/>
      <c r="FT358" s="116"/>
      <c r="FU358" s="116"/>
      <c r="FV358" s="116"/>
      <c r="FW358" s="116"/>
      <c r="FX358" s="116"/>
      <c r="FY358" s="116"/>
      <c r="FZ358" s="116"/>
      <c r="GA358" s="116"/>
      <c r="GB358" s="116"/>
      <c r="GC358" s="116"/>
      <c r="GD358" s="116"/>
      <c r="GE358" s="116"/>
      <c r="GF358" s="116"/>
      <c r="GG358" s="116"/>
      <c r="GH358" s="116"/>
      <c r="GI358" s="116"/>
      <c r="GJ358" s="116"/>
      <c r="GK358" s="116"/>
      <c r="GL358" s="116"/>
      <c r="GM358" s="116"/>
      <c r="GN358" s="116"/>
      <c r="GO358" s="116"/>
      <c r="GP358" s="116"/>
      <c r="GQ358" s="116"/>
      <c r="GR358" s="116"/>
      <c r="GS358" s="116"/>
      <c r="GT358" s="116"/>
      <c r="GU358" s="116"/>
      <c r="GV358" s="116"/>
      <c r="GW358" s="116"/>
      <c r="GX358" s="116"/>
      <c r="GY358" s="116"/>
      <c r="GZ358" s="116"/>
      <c r="HA358" s="116"/>
      <c r="HB358" s="116"/>
      <c r="HC358" s="116"/>
      <c r="HD358" s="116"/>
      <c r="HE358" s="116"/>
      <c r="HF358" s="116"/>
      <c r="HG358" s="116"/>
      <c r="HH358" s="116"/>
      <c r="HI358" s="116"/>
      <c r="HJ358" s="116"/>
      <c r="HK358" s="116"/>
      <c r="HL358" s="116"/>
      <c r="HM358" s="116"/>
      <c r="HN358" s="116"/>
      <c r="HO358" s="116"/>
      <c r="HP358" s="116"/>
    </row>
    <row r="359" spans="1:224" s="115" customFormat="1">
      <c r="A359" s="127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  <c r="EY359" s="116"/>
      <c r="EZ359" s="116"/>
      <c r="FA359" s="116"/>
      <c r="FB359" s="116"/>
      <c r="FC359" s="116"/>
      <c r="FD359" s="116"/>
      <c r="FE359" s="116"/>
      <c r="FF359" s="116"/>
      <c r="FG359" s="116"/>
      <c r="FH359" s="116"/>
      <c r="FI359" s="116"/>
      <c r="FJ359" s="116"/>
      <c r="FK359" s="116"/>
      <c r="FL359" s="116"/>
      <c r="FM359" s="116"/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  <c r="GH359" s="116"/>
      <c r="GI359" s="116"/>
      <c r="GJ359" s="116"/>
      <c r="GK359" s="116"/>
      <c r="GL359" s="116"/>
      <c r="GM359" s="116"/>
      <c r="GN359" s="116"/>
      <c r="GO359" s="116"/>
      <c r="GP359" s="116"/>
      <c r="GQ359" s="116"/>
      <c r="GR359" s="116"/>
      <c r="GS359" s="116"/>
      <c r="GT359" s="116"/>
      <c r="GU359" s="116"/>
      <c r="GV359" s="116"/>
      <c r="GW359" s="116"/>
      <c r="GX359" s="116"/>
      <c r="GY359" s="116"/>
      <c r="GZ359" s="116"/>
      <c r="HA359" s="116"/>
      <c r="HB359" s="116"/>
      <c r="HC359" s="116"/>
      <c r="HD359" s="116"/>
      <c r="HE359" s="116"/>
      <c r="HF359" s="116"/>
      <c r="HG359" s="116"/>
      <c r="HH359" s="116"/>
      <c r="HI359" s="116"/>
      <c r="HJ359" s="116"/>
      <c r="HK359" s="116"/>
      <c r="HL359" s="116"/>
      <c r="HM359" s="116"/>
      <c r="HN359" s="116"/>
      <c r="HO359" s="116"/>
      <c r="HP359" s="116"/>
    </row>
    <row r="360" spans="1:224" s="115" customFormat="1">
      <c r="A360" s="127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  <c r="EY360" s="116"/>
      <c r="EZ360" s="116"/>
      <c r="FA360" s="116"/>
      <c r="FB360" s="116"/>
      <c r="FC360" s="116"/>
      <c r="FD360" s="116"/>
      <c r="FE360" s="116"/>
      <c r="FF360" s="116"/>
      <c r="FG360" s="116"/>
      <c r="FH360" s="116"/>
      <c r="FI360" s="116"/>
      <c r="FJ360" s="116"/>
      <c r="FK360" s="116"/>
      <c r="FL360" s="116"/>
      <c r="FM360" s="116"/>
      <c r="FN360" s="116"/>
      <c r="FO360" s="116"/>
      <c r="FP360" s="116"/>
      <c r="FQ360" s="116"/>
      <c r="FR360" s="116"/>
      <c r="FS360" s="116"/>
      <c r="FT360" s="116"/>
      <c r="FU360" s="116"/>
      <c r="FV360" s="116"/>
      <c r="FW360" s="116"/>
      <c r="FX360" s="116"/>
      <c r="FY360" s="116"/>
      <c r="FZ360" s="116"/>
      <c r="GA360" s="116"/>
      <c r="GB360" s="116"/>
      <c r="GC360" s="116"/>
      <c r="GD360" s="116"/>
      <c r="GE360" s="116"/>
      <c r="GF360" s="116"/>
      <c r="GG360" s="116"/>
      <c r="GH360" s="116"/>
      <c r="GI360" s="116"/>
      <c r="GJ360" s="116"/>
      <c r="GK360" s="116"/>
      <c r="GL360" s="116"/>
      <c r="GM360" s="116"/>
      <c r="GN360" s="116"/>
      <c r="GO360" s="116"/>
      <c r="GP360" s="116"/>
      <c r="GQ360" s="116"/>
      <c r="GR360" s="116"/>
      <c r="GS360" s="116"/>
      <c r="GT360" s="116"/>
      <c r="GU360" s="116"/>
      <c r="GV360" s="116"/>
      <c r="GW360" s="116"/>
      <c r="GX360" s="116"/>
      <c r="GY360" s="116"/>
      <c r="GZ360" s="116"/>
      <c r="HA360" s="116"/>
      <c r="HB360" s="116"/>
      <c r="HC360" s="116"/>
      <c r="HD360" s="116"/>
      <c r="HE360" s="116"/>
      <c r="HF360" s="116"/>
      <c r="HG360" s="116"/>
      <c r="HH360" s="116"/>
      <c r="HI360" s="116"/>
      <c r="HJ360" s="116"/>
      <c r="HK360" s="116"/>
      <c r="HL360" s="116"/>
      <c r="HM360" s="116"/>
      <c r="HN360" s="116"/>
      <c r="HO360" s="116"/>
      <c r="HP360" s="116"/>
    </row>
    <row r="361" spans="1:224" s="115" customFormat="1">
      <c r="A361" s="127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  <c r="DI361" s="116"/>
      <c r="DJ361" s="116"/>
      <c r="DK361" s="116"/>
      <c r="DL361" s="116"/>
      <c r="DM361" s="116"/>
      <c r="DN361" s="116"/>
      <c r="DO361" s="116"/>
      <c r="DP361" s="116"/>
      <c r="DQ361" s="116"/>
      <c r="DR361" s="116"/>
      <c r="DS361" s="116"/>
      <c r="DT361" s="116"/>
      <c r="DU361" s="116"/>
      <c r="DV361" s="116"/>
      <c r="DW361" s="116"/>
      <c r="DX361" s="116"/>
      <c r="DY361" s="116"/>
      <c r="DZ361" s="116"/>
      <c r="EA361" s="116"/>
      <c r="EB361" s="116"/>
      <c r="EC361" s="116"/>
      <c r="ED361" s="116"/>
      <c r="EE361" s="116"/>
      <c r="EF361" s="116"/>
      <c r="EG361" s="116"/>
      <c r="EH361" s="116"/>
      <c r="EI361" s="116"/>
      <c r="EJ361" s="116"/>
      <c r="EK361" s="116"/>
      <c r="EL361" s="116"/>
      <c r="EM361" s="116"/>
      <c r="EN361" s="116"/>
      <c r="EO361" s="116"/>
      <c r="EP361" s="116"/>
      <c r="EQ361" s="116"/>
      <c r="ER361" s="116"/>
      <c r="ES361" s="116"/>
      <c r="ET361" s="116"/>
      <c r="EU361" s="116"/>
      <c r="EV361" s="116"/>
      <c r="EW361" s="116"/>
      <c r="EX361" s="116"/>
      <c r="EY361" s="116"/>
      <c r="EZ361" s="116"/>
      <c r="FA361" s="116"/>
      <c r="FB361" s="116"/>
      <c r="FC361" s="116"/>
      <c r="FD361" s="116"/>
      <c r="FE361" s="116"/>
      <c r="FF361" s="116"/>
      <c r="FG361" s="116"/>
      <c r="FH361" s="116"/>
      <c r="FI361" s="116"/>
      <c r="FJ361" s="116"/>
      <c r="FK361" s="116"/>
      <c r="FL361" s="116"/>
      <c r="FM361" s="116"/>
      <c r="FN361" s="116"/>
      <c r="FO361" s="116"/>
      <c r="FP361" s="116"/>
      <c r="FQ361" s="116"/>
      <c r="FR361" s="116"/>
      <c r="FS361" s="116"/>
      <c r="FT361" s="116"/>
      <c r="FU361" s="116"/>
      <c r="FV361" s="116"/>
      <c r="FW361" s="116"/>
      <c r="FX361" s="116"/>
      <c r="FY361" s="116"/>
      <c r="FZ361" s="116"/>
      <c r="GA361" s="116"/>
      <c r="GB361" s="116"/>
      <c r="GC361" s="116"/>
      <c r="GD361" s="116"/>
      <c r="GE361" s="116"/>
      <c r="GF361" s="116"/>
      <c r="GG361" s="116"/>
      <c r="GH361" s="116"/>
      <c r="GI361" s="116"/>
      <c r="GJ361" s="116"/>
      <c r="GK361" s="116"/>
      <c r="GL361" s="116"/>
      <c r="GM361" s="116"/>
      <c r="GN361" s="116"/>
      <c r="GO361" s="116"/>
      <c r="GP361" s="116"/>
      <c r="GQ361" s="116"/>
      <c r="GR361" s="116"/>
      <c r="GS361" s="116"/>
      <c r="GT361" s="116"/>
      <c r="GU361" s="116"/>
      <c r="GV361" s="116"/>
      <c r="GW361" s="116"/>
      <c r="GX361" s="116"/>
      <c r="GY361" s="116"/>
      <c r="GZ361" s="116"/>
      <c r="HA361" s="116"/>
      <c r="HB361" s="116"/>
      <c r="HC361" s="116"/>
      <c r="HD361" s="116"/>
      <c r="HE361" s="116"/>
      <c r="HF361" s="116"/>
      <c r="HG361" s="116"/>
      <c r="HH361" s="116"/>
      <c r="HI361" s="116"/>
      <c r="HJ361" s="116"/>
      <c r="HK361" s="116"/>
      <c r="HL361" s="116"/>
      <c r="HM361" s="116"/>
      <c r="HN361" s="116"/>
      <c r="HO361" s="116"/>
      <c r="HP361" s="116"/>
    </row>
    <row r="362" spans="1:224" s="115" customFormat="1">
      <c r="A362" s="127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6"/>
      <c r="GF362" s="116"/>
      <c r="GG362" s="116"/>
      <c r="GH362" s="116"/>
      <c r="GI362" s="116"/>
      <c r="GJ362" s="116"/>
      <c r="GK362" s="116"/>
      <c r="GL362" s="116"/>
      <c r="GM362" s="116"/>
      <c r="GN362" s="116"/>
      <c r="GO362" s="116"/>
      <c r="GP362" s="116"/>
      <c r="GQ362" s="116"/>
      <c r="GR362" s="116"/>
      <c r="GS362" s="116"/>
      <c r="GT362" s="116"/>
      <c r="GU362" s="116"/>
      <c r="GV362" s="116"/>
      <c r="GW362" s="116"/>
      <c r="GX362" s="116"/>
      <c r="GY362" s="116"/>
      <c r="GZ362" s="116"/>
      <c r="HA362" s="116"/>
      <c r="HB362" s="116"/>
      <c r="HC362" s="116"/>
      <c r="HD362" s="116"/>
      <c r="HE362" s="116"/>
      <c r="HF362" s="116"/>
      <c r="HG362" s="116"/>
      <c r="HH362" s="116"/>
      <c r="HI362" s="116"/>
      <c r="HJ362" s="116"/>
      <c r="HK362" s="116"/>
      <c r="HL362" s="116"/>
      <c r="HM362" s="116"/>
      <c r="HN362" s="116"/>
      <c r="HO362" s="116"/>
      <c r="HP362" s="116"/>
    </row>
    <row r="363" spans="1:224" s="115" customFormat="1">
      <c r="A363" s="127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6"/>
      <c r="DE363" s="116"/>
      <c r="DF363" s="116"/>
      <c r="DG363" s="116"/>
      <c r="DH363" s="116"/>
      <c r="DI363" s="116"/>
      <c r="DJ363" s="116"/>
      <c r="DK363" s="116"/>
      <c r="DL363" s="116"/>
      <c r="DM363" s="116"/>
      <c r="DN363" s="116"/>
      <c r="DO363" s="116"/>
      <c r="DP363" s="116"/>
      <c r="DQ363" s="116"/>
      <c r="DR363" s="116"/>
      <c r="DS363" s="116"/>
      <c r="DT363" s="116"/>
      <c r="DU363" s="116"/>
      <c r="DV363" s="116"/>
      <c r="DW363" s="116"/>
      <c r="DX363" s="116"/>
      <c r="DY363" s="116"/>
      <c r="DZ363" s="116"/>
      <c r="EA363" s="116"/>
      <c r="EB363" s="116"/>
      <c r="EC363" s="116"/>
      <c r="ED363" s="116"/>
      <c r="EE363" s="116"/>
      <c r="EF363" s="116"/>
      <c r="EG363" s="116"/>
      <c r="EH363" s="116"/>
      <c r="EI363" s="116"/>
      <c r="EJ363" s="116"/>
      <c r="EK363" s="116"/>
      <c r="EL363" s="116"/>
      <c r="EM363" s="116"/>
      <c r="EN363" s="116"/>
      <c r="EO363" s="116"/>
      <c r="EP363" s="116"/>
      <c r="EQ363" s="116"/>
      <c r="ER363" s="116"/>
      <c r="ES363" s="116"/>
      <c r="ET363" s="116"/>
      <c r="EU363" s="116"/>
      <c r="EV363" s="116"/>
      <c r="EW363" s="116"/>
      <c r="EX363" s="116"/>
      <c r="EY363" s="116"/>
      <c r="EZ363" s="116"/>
      <c r="FA363" s="116"/>
      <c r="FB363" s="116"/>
      <c r="FC363" s="116"/>
      <c r="FD363" s="116"/>
      <c r="FE363" s="116"/>
      <c r="FF363" s="116"/>
      <c r="FG363" s="116"/>
      <c r="FH363" s="116"/>
      <c r="FI363" s="116"/>
      <c r="FJ363" s="116"/>
      <c r="FK363" s="116"/>
      <c r="FL363" s="116"/>
      <c r="FM363" s="116"/>
      <c r="FN363" s="116"/>
      <c r="FO363" s="116"/>
      <c r="FP363" s="116"/>
      <c r="FQ363" s="116"/>
      <c r="FR363" s="116"/>
      <c r="FS363" s="116"/>
      <c r="FT363" s="116"/>
      <c r="FU363" s="116"/>
      <c r="FV363" s="116"/>
      <c r="FW363" s="116"/>
      <c r="FX363" s="116"/>
      <c r="FY363" s="116"/>
      <c r="FZ363" s="116"/>
      <c r="GA363" s="116"/>
      <c r="GB363" s="116"/>
      <c r="GC363" s="116"/>
      <c r="GD363" s="116"/>
      <c r="GE363" s="116"/>
      <c r="GF363" s="116"/>
      <c r="GG363" s="116"/>
      <c r="GH363" s="116"/>
      <c r="GI363" s="116"/>
      <c r="GJ363" s="116"/>
      <c r="GK363" s="116"/>
      <c r="GL363" s="116"/>
      <c r="GM363" s="116"/>
      <c r="GN363" s="116"/>
      <c r="GO363" s="116"/>
      <c r="GP363" s="116"/>
      <c r="GQ363" s="116"/>
      <c r="GR363" s="116"/>
      <c r="GS363" s="116"/>
      <c r="GT363" s="116"/>
      <c r="GU363" s="116"/>
      <c r="GV363" s="116"/>
      <c r="GW363" s="116"/>
      <c r="GX363" s="116"/>
      <c r="GY363" s="116"/>
      <c r="GZ363" s="116"/>
      <c r="HA363" s="116"/>
      <c r="HB363" s="116"/>
      <c r="HC363" s="116"/>
      <c r="HD363" s="116"/>
      <c r="HE363" s="116"/>
      <c r="HF363" s="116"/>
      <c r="HG363" s="116"/>
      <c r="HH363" s="116"/>
      <c r="HI363" s="116"/>
      <c r="HJ363" s="116"/>
      <c r="HK363" s="116"/>
      <c r="HL363" s="116"/>
      <c r="HM363" s="116"/>
      <c r="HN363" s="116"/>
      <c r="HO363" s="116"/>
      <c r="HP363" s="116"/>
    </row>
    <row r="364" spans="1:224" s="115" customFormat="1">
      <c r="A364" s="127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6"/>
      <c r="DE364" s="116"/>
      <c r="DF364" s="116"/>
      <c r="DG364" s="116"/>
      <c r="DH364" s="116"/>
      <c r="DI364" s="116"/>
      <c r="DJ364" s="116"/>
      <c r="DK364" s="116"/>
      <c r="DL364" s="116"/>
      <c r="DM364" s="116"/>
      <c r="DN364" s="116"/>
      <c r="DO364" s="116"/>
      <c r="DP364" s="116"/>
      <c r="DQ364" s="116"/>
      <c r="DR364" s="116"/>
      <c r="DS364" s="116"/>
      <c r="DT364" s="116"/>
      <c r="DU364" s="116"/>
      <c r="DV364" s="116"/>
      <c r="DW364" s="116"/>
      <c r="DX364" s="116"/>
      <c r="DY364" s="116"/>
      <c r="DZ364" s="116"/>
      <c r="EA364" s="116"/>
      <c r="EB364" s="116"/>
      <c r="EC364" s="116"/>
      <c r="ED364" s="116"/>
      <c r="EE364" s="116"/>
      <c r="EF364" s="116"/>
      <c r="EG364" s="116"/>
      <c r="EH364" s="116"/>
      <c r="EI364" s="116"/>
      <c r="EJ364" s="116"/>
      <c r="EK364" s="116"/>
      <c r="EL364" s="116"/>
      <c r="EM364" s="116"/>
      <c r="EN364" s="116"/>
      <c r="EO364" s="116"/>
      <c r="EP364" s="116"/>
      <c r="EQ364" s="116"/>
      <c r="ER364" s="116"/>
      <c r="ES364" s="116"/>
      <c r="ET364" s="116"/>
      <c r="EU364" s="116"/>
      <c r="EV364" s="116"/>
      <c r="EW364" s="116"/>
      <c r="EX364" s="116"/>
      <c r="EY364" s="116"/>
      <c r="EZ364" s="116"/>
      <c r="FA364" s="116"/>
      <c r="FB364" s="116"/>
      <c r="FC364" s="116"/>
      <c r="FD364" s="116"/>
      <c r="FE364" s="116"/>
      <c r="FF364" s="116"/>
      <c r="FG364" s="116"/>
      <c r="FH364" s="116"/>
      <c r="FI364" s="116"/>
      <c r="FJ364" s="116"/>
      <c r="FK364" s="116"/>
      <c r="FL364" s="116"/>
      <c r="FM364" s="116"/>
      <c r="FN364" s="116"/>
      <c r="FO364" s="116"/>
      <c r="FP364" s="116"/>
      <c r="FQ364" s="116"/>
      <c r="FR364" s="116"/>
      <c r="FS364" s="116"/>
      <c r="FT364" s="116"/>
      <c r="FU364" s="116"/>
      <c r="FV364" s="116"/>
      <c r="FW364" s="116"/>
      <c r="FX364" s="116"/>
      <c r="FY364" s="116"/>
      <c r="FZ364" s="116"/>
      <c r="GA364" s="116"/>
      <c r="GB364" s="116"/>
      <c r="GC364" s="116"/>
      <c r="GD364" s="116"/>
      <c r="GE364" s="116"/>
      <c r="GF364" s="116"/>
      <c r="GG364" s="116"/>
      <c r="GH364" s="116"/>
      <c r="GI364" s="116"/>
      <c r="GJ364" s="116"/>
      <c r="GK364" s="116"/>
      <c r="GL364" s="116"/>
      <c r="GM364" s="116"/>
      <c r="GN364" s="116"/>
      <c r="GO364" s="116"/>
      <c r="GP364" s="116"/>
      <c r="GQ364" s="116"/>
      <c r="GR364" s="116"/>
      <c r="GS364" s="116"/>
      <c r="GT364" s="116"/>
      <c r="GU364" s="116"/>
      <c r="GV364" s="116"/>
      <c r="GW364" s="116"/>
      <c r="GX364" s="116"/>
      <c r="GY364" s="116"/>
      <c r="GZ364" s="116"/>
      <c r="HA364" s="116"/>
      <c r="HB364" s="116"/>
      <c r="HC364" s="116"/>
      <c r="HD364" s="116"/>
      <c r="HE364" s="116"/>
      <c r="HF364" s="116"/>
      <c r="HG364" s="116"/>
      <c r="HH364" s="116"/>
      <c r="HI364" s="116"/>
      <c r="HJ364" s="116"/>
      <c r="HK364" s="116"/>
      <c r="HL364" s="116"/>
      <c r="HM364" s="116"/>
      <c r="HN364" s="116"/>
      <c r="HO364" s="116"/>
      <c r="HP364" s="116"/>
    </row>
    <row r="365" spans="1:224" s="115" customFormat="1">
      <c r="A365" s="127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  <c r="DI365" s="116"/>
      <c r="DJ365" s="116"/>
      <c r="DK365" s="116"/>
      <c r="DL365" s="116"/>
      <c r="DM365" s="116"/>
      <c r="DN365" s="116"/>
      <c r="DO365" s="116"/>
      <c r="DP365" s="116"/>
      <c r="DQ365" s="116"/>
      <c r="DR365" s="116"/>
      <c r="DS365" s="116"/>
      <c r="DT365" s="116"/>
      <c r="DU365" s="116"/>
      <c r="DV365" s="116"/>
      <c r="DW365" s="116"/>
      <c r="DX365" s="116"/>
      <c r="DY365" s="116"/>
      <c r="DZ365" s="116"/>
      <c r="EA365" s="116"/>
      <c r="EB365" s="116"/>
      <c r="EC365" s="116"/>
      <c r="ED365" s="116"/>
      <c r="EE365" s="116"/>
      <c r="EF365" s="116"/>
      <c r="EG365" s="116"/>
      <c r="EH365" s="116"/>
      <c r="EI365" s="116"/>
      <c r="EJ365" s="116"/>
      <c r="EK365" s="116"/>
      <c r="EL365" s="116"/>
      <c r="EM365" s="116"/>
      <c r="EN365" s="116"/>
      <c r="EO365" s="116"/>
      <c r="EP365" s="116"/>
      <c r="EQ365" s="116"/>
      <c r="ER365" s="116"/>
      <c r="ES365" s="116"/>
      <c r="ET365" s="116"/>
      <c r="EU365" s="116"/>
      <c r="EV365" s="116"/>
      <c r="EW365" s="116"/>
      <c r="EX365" s="116"/>
      <c r="EY365" s="116"/>
      <c r="EZ365" s="116"/>
      <c r="FA365" s="116"/>
      <c r="FB365" s="116"/>
      <c r="FC365" s="116"/>
      <c r="FD365" s="116"/>
      <c r="FE365" s="116"/>
      <c r="FF365" s="116"/>
      <c r="FG365" s="116"/>
      <c r="FH365" s="116"/>
      <c r="FI365" s="116"/>
      <c r="FJ365" s="116"/>
      <c r="FK365" s="116"/>
      <c r="FL365" s="116"/>
      <c r="FM365" s="116"/>
      <c r="FN365" s="116"/>
      <c r="FO365" s="116"/>
      <c r="FP365" s="116"/>
      <c r="FQ365" s="116"/>
      <c r="FR365" s="116"/>
      <c r="FS365" s="116"/>
      <c r="FT365" s="116"/>
      <c r="FU365" s="116"/>
      <c r="FV365" s="116"/>
      <c r="FW365" s="116"/>
      <c r="FX365" s="116"/>
      <c r="FY365" s="116"/>
      <c r="FZ365" s="116"/>
      <c r="GA365" s="116"/>
      <c r="GB365" s="116"/>
      <c r="GC365" s="116"/>
      <c r="GD365" s="116"/>
      <c r="GE365" s="116"/>
      <c r="GF365" s="116"/>
      <c r="GG365" s="116"/>
      <c r="GH365" s="116"/>
      <c r="GI365" s="116"/>
      <c r="GJ365" s="116"/>
      <c r="GK365" s="116"/>
      <c r="GL365" s="116"/>
      <c r="GM365" s="116"/>
      <c r="GN365" s="116"/>
      <c r="GO365" s="116"/>
      <c r="GP365" s="116"/>
      <c r="GQ365" s="116"/>
      <c r="GR365" s="116"/>
      <c r="GS365" s="116"/>
      <c r="GT365" s="116"/>
      <c r="GU365" s="116"/>
      <c r="GV365" s="116"/>
      <c r="GW365" s="116"/>
      <c r="GX365" s="116"/>
      <c r="GY365" s="116"/>
      <c r="GZ365" s="116"/>
      <c r="HA365" s="116"/>
      <c r="HB365" s="116"/>
      <c r="HC365" s="116"/>
      <c r="HD365" s="116"/>
      <c r="HE365" s="116"/>
      <c r="HF365" s="116"/>
      <c r="HG365" s="116"/>
      <c r="HH365" s="116"/>
      <c r="HI365" s="116"/>
      <c r="HJ365" s="116"/>
      <c r="HK365" s="116"/>
      <c r="HL365" s="116"/>
      <c r="HM365" s="116"/>
      <c r="HN365" s="116"/>
      <c r="HO365" s="116"/>
      <c r="HP365" s="116"/>
    </row>
    <row r="366" spans="1:224" s="115" customFormat="1">
      <c r="A366" s="127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116"/>
      <c r="CJ366" s="116"/>
      <c r="CK366" s="116"/>
      <c r="CL366" s="116"/>
      <c r="CM366" s="116"/>
      <c r="CN366" s="116"/>
      <c r="CO366" s="116"/>
      <c r="CP366" s="116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6"/>
      <c r="DE366" s="116"/>
      <c r="DF366" s="116"/>
      <c r="DG366" s="116"/>
      <c r="DH366" s="116"/>
      <c r="DI366" s="116"/>
      <c r="DJ366" s="116"/>
      <c r="DK366" s="116"/>
      <c r="DL366" s="116"/>
      <c r="DM366" s="116"/>
      <c r="DN366" s="116"/>
      <c r="DO366" s="116"/>
      <c r="DP366" s="116"/>
      <c r="DQ366" s="116"/>
      <c r="DR366" s="116"/>
      <c r="DS366" s="116"/>
      <c r="DT366" s="116"/>
      <c r="DU366" s="116"/>
      <c r="DV366" s="116"/>
      <c r="DW366" s="116"/>
      <c r="DX366" s="116"/>
      <c r="DY366" s="116"/>
      <c r="DZ366" s="116"/>
      <c r="EA366" s="116"/>
      <c r="EB366" s="116"/>
      <c r="EC366" s="116"/>
      <c r="ED366" s="116"/>
      <c r="EE366" s="116"/>
      <c r="EF366" s="116"/>
      <c r="EG366" s="116"/>
      <c r="EH366" s="116"/>
      <c r="EI366" s="116"/>
      <c r="EJ366" s="116"/>
      <c r="EK366" s="116"/>
      <c r="EL366" s="116"/>
      <c r="EM366" s="116"/>
      <c r="EN366" s="116"/>
      <c r="EO366" s="116"/>
      <c r="EP366" s="116"/>
      <c r="EQ366" s="116"/>
      <c r="ER366" s="116"/>
      <c r="ES366" s="116"/>
      <c r="ET366" s="116"/>
      <c r="EU366" s="116"/>
      <c r="EV366" s="116"/>
      <c r="EW366" s="116"/>
      <c r="EX366" s="116"/>
      <c r="EY366" s="116"/>
      <c r="EZ366" s="116"/>
      <c r="FA366" s="116"/>
      <c r="FB366" s="116"/>
      <c r="FC366" s="116"/>
      <c r="FD366" s="116"/>
      <c r="FE366" s="116"/>
      <c r="FF366" s="116"/>
      <c r="FG366" s="116"/>
      <c r="FH366" s="116"/>
      <c r="FI366" s="116"/>
      <c r="FJ366" s="116"/>
      <c r="FK366" s="116"/>
      <c r="FL366" s="116"/>
      <c r="FM366" s="116"/>
      <c r="FN366" s="116"/>
      <c r="FO366" s="116"/>
      <c r="FP366" s="116"/>
      <c r="FQ366" s="116"/>
      <c r="FR366" s="116"/>
      <c r="FS366" s="116"/>
      <c r="FT366" s="116"/>
      <c r="FU366" s="116"/>
      <c r="FV366" s="116"/>
      <c r="FW366" s="116"/>
      <c r="FX366" s="116"/>
      <c r="FY366" s="116"/>
      <c r="FZ366" s="116"/>
      <c r="GA366" s="116"/>
      <c r="GB366" s="116"/>
      <c r="GC366" s="116"/>
      <c r="GD366" s="116"/>
      <c r="GE366" s="116"/>
      <c r="GF366" s="116"/>
      <c r="GG366" s="116"/>
      <c r="GH366" s="116"/>
      <c r="GI366" s="116"/>
      <c r="GJ366" s="116"/>
      <c r="GK366" s="116"/>
      <c r="GL366" s="116"/>
      <c r="GM366" s="116"/>
      <c r="GN366" s="116"/>
      <c r="GO366" s="116"/>
      <c r="GP366" s="116"/>
      <c r="GQ366" s="116"/>
      <c r="GR366" s="116"/>
      <c r="GS366" s="116"/>
      <c r="GT366" s="116"/>
      <c r="GU366" s="116"/>
      <c r="GV366" s="116"/>
      <c r="GW366" s="116"/>
      <c r="GX366" s="116"/>
      <c r="GY366" s="116"/>
      <c r="GZ366" s="116"/>
      <c r="HA366" s="116"/>
      <c r="HB366" s="116"/>
      <c r="HC366" s="116"/>
      <c r="HD366" s="116"/>
      <c r="HE366" s="116"/>
      <c r="HF366" s="116"/>
      <c r="HG366" s="116"/>
      <c r="HH366" s="116"/>
      <c r="HI366" s="116"/>
      <c r="HJ366" s="116"/>
      <c r="HK366" s="116"/>
      <c r="HL366" s="116"/>
      <c r="HM366" s="116"/>
      <c r="HN366" s="116"/>
      <c r="HO366" s="116"/>
      <c r="HP366" s="116"/>
    </row>
    <row r="367" spans="1:224" s="115" customFormat="1">
      <c r="A367" s="127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  <c r="DI367" s="116"/>
      <c r="DJ367" s="116"/>
      <c r="DK367" s="116"/>
      <c r="DL367" s="116"/>
      <c r="DM367" s="116"/>
      <c r="DN367" s="116"/>
      <c r="DO367" s="116"/>
      <c r="DP367" s="116"/>
      <c r="DQ367" s="116"/>
      <c r="DR367" s="116"/>
      <c r="DS367" s="116"/>
      <c r="DT367" s="116"/>
      <c r="DU367" s="116"/>
      <c r="DV367" s="116"/>
      <c r="DW367" s="116"/>
      <c r="DX367" s="116"/>
      <c r="DY367" s="116"/>
      <c r="DZ367" s="116"/>
      <c r="EA367" s="116"/>
      <c r="EB367" s="116"/>
      <c r="EC367" s="116"/>
      <c r="ED367" s="116"/>
      <c r="EE367" s="116"/>
      <c r="EF367" s="116"/>
      <c r="EG367" s="116"/>
      <c r="EH367" s="116"/>
      <c r="EI367" s="116"/>
      <c r="EJ367" s="116"/>
      <c r="EK367" s="116"/>
      <c r="EL367" s="116"/>
      <c r="EM367" s="116"/>
      <c r="EN367" s="116"/>
      <c r="EO367" s="116"/>
      <c r="EP367" s="116"/>
      <c r="EQ367" s="116"/>
      <c r="ER367" s="116"/>
      <c r="ES367" s="116"/>
      <c r="ET367" s="116"/>
      <c r="EU367" s="116"/>
      <c r="EV367" s="116"/>
      <c r="EW367" s="116"/>
      <c r="EX367" s="116"/>
      <c r="EY367" s="116"/>
      <c r="EZ367" s="116"/>
      <c r="FA367" s="116"/>
      <c r="FB367" s="116"/>
      <c r="FC367" s="116"/>
      <c r="FD367" s="116"/>
      <c r="FE367" s="116"/>
      <c r="FF367" s="116"/>
      <c r="FG367" s="116"/>
      <c r="FH367" s="116"/>
      <c r="FI367" s="116"/>
      <c r="FJ367" s="116"/>
      <c r="FK367" s="116"/>
      <c r="FL367" s="116"/>
      <c r="FM367" s="116"/>
      <c r="FN367" s="116"/>
      <c r="FO367" s="116"/>
      <c r="FP367" s="116"/>
      <c r="FQ367" s="116"/>
      <c r="FR367" s="116"/>
      <c r="FS367" s="116"/>
      <c r="FT367" s="116"/>
      <c r="FU367" s="116"/>
      <c r="FV367" s="116"/>
      <c r="FW367" s="116"/>
      <c r="FX367" s="116"/>
      <c r="FY367" s="116"/>
      <c r="FZ367" s="116"/>
      <c r="GA367" s="116"/>
      <c r="GB367" s="116"/>
      <c r="GC367" s="116"/>
      <c r="GD367" s="116"/>
      <c r="GE367" s="116"/>
      <c r="GF367" s="116"/>
      <c r="GG367" s="116"/>
      <c r="GH367" s="116"/>
      <c r="GI367" s="116"/>
      <c r="GJ367" s="116"/>
      <c r="GK367" s="116"/>
      <c r="GL367" s="116"/>
      <c r="GM367" s="116"/>
      <c r="GN367" s="116"/>
      <c r="GO367" s="116"/>
      <c r="GP367" s="116"/>
      <c r="GQ367" s="116"/>
      <c r="GR367" s="116"/>
      <c r="GS367" s="116"/>
      <c r="GT367" s="116"/>
      <c r="GU367" s="116"/>
      <c r="GV367" s="116"/>
      <c r="GW367" s="116"/>
      <c r="GX367" s="116"/>
      <c r="GY367" s="116"/>
      <c r="GZ367" s="116"/>
      <c r="HA367" s="116"/>
      <c r="HB367" s="116"/>
      <c r="HC367" s="116"/>
      <c r="HD367" s="116"/>
      <c r="HE367" s="116"/>
      <c r="HF367" s="116"/>
      <c r="HG367" s="116"/>
      <c r="HH367" s="116"/>
      <c r="HI367" s="116"/>
      <c r="HJ367" s="116"/>
      <c r="HK367" s="116"/>
      <c r="HL367" s="116"/>
      <c r="HM367" s="116"/>
      <c r="HN367" s="116"/>
      <c r="HO367" s="116"/>
      <c r="HP367" s="116"/>
    </row>
    <row r="368" spans="1:224" s="115" customFormat="1">
      <c r="A368" s="127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6"/>
      <c r="DE368" s="116"/>
      <c r="DF368" s="116"/>
      <c r="DG368" s="116"/>
      <c r="DH368" s="116"/>
      <c r="DI368" s="116"/>
      <c r="DJ368" s="116"/>
      <c r="DK368" s="116"/>
      <c r="DL368" s="116"/>
      <c r="DM368" s="116"/>
      <c r="DN368" s="116"/>
      <c r="DO368" s="116"/>
      <c r="DP368" s="116"/>
      <c r="DQ368" s="116"/>
      <c r="DR368" s="116"/>
      <c r="DS368" s="116"/>
      <c r="DT368" s="116"/>
      <c r="DU368" s="116"/>
      <c r="DV368" s="116"/>
      <c r="DW368" s="116"/>
      <c r="DX368" s="116"/>
      <c r="DY368" s="116"/>
      <c r="DZ368" s="116"/>
      <c r="EA368" s="116"/>
      <c r="EB368" s="116"/>
      <c r="EC368" s="116"/>
      <c r="ED368" s="116"/>
      <c r="EE368" s="116"/>
      <c r="EF368" s="116"/>
      <c r="EG368" s="116"/>
      <c r="EH368" s="116"/>
      <c r="EI368" s="116"/>
      <c r="EJ368" s="116"/>
      <c r="EK368" s="116"/>
      <c r="EL368" s="116"/>
      <c r="EM368" s="116"/>
      <c r="EN368" s="116"/>
      <c r="EO368" s="116"/>
      <c r="EP368" s="116"/>
      <c r="EQ368" s="116"/>
      <c r="ER368" s="116"/>
      <c r="ES368" s="116"/>
      <c r="ET368" s="116"/>
      <c r="EU368" s="116"/>
      <c r="EV368" s="116"/>
      <c r="EW368" s="116"/>
      <c r="EX368" s="116"/>
      <c r="EY368" s="116"/>
      <c r="EZ368" s="116"/>
      <c r="FA368" s="116"/>
      <c r="FB368" s="116"/>
      <c r="FC368" s="116"/>
      <c r="FD368" s="116"/>
      <c r="FE368" s="116"/>
      <c r="FF368" s="116"/>
      <c r="FG368" s="116"/>
      <c r="FH368" s="116"/>
      <c r="FI368" s="116"/>
      <c r="FJ368" s="116"/>
      <c r="FK368" s="116"/>
      <c r="FL368" s="116"/>
      <c r="FM368" s="116"/>
      <c r="FN368" s="116"/>
      <c r="FO368" s="116"/>
      <c r="FP368" s="116"/>
      <c r="FQ368" s="116"/>
      <c r="FR368" s="116"/>
      <c r="FS368" s="116"/>
      <c r="FT368" s="116"/>
      <c r="FU368" s="116"/>
      <c r="FV368" s="116"/>
      <c r="FW368" s="116"/>
      <c r="FX368" s="116"/>
      <c r="FY368" s="116"/>
      <c r="FZ368" s="116"/>
      <c r="GA368" s="116"/>
      <c r="GB368" s="116"/>
      <c r="GC368" s="116"/>
      <c r="GD368" s="116"/>
      <c r="GE368" s="116"/>
      <c r="GF368" s="116"/>
      <c r="GG368" s="116"/>
      <c r="GH368" s="116"/>
      <c r="GI368" s="116"/>
      <c r="GJ368" s="116"/>
      <c r="GK368" s="116"/>
      <c r="GL368" s="116"/>
      <c r="GM368" s="116"/>
      <c r="GN368" s="116"/>
      <c r="GO368" s="116"/>
      <c r="GP368" s="116"/>
      <c r="GQ368" s="116"/>
      <c r="GR368" s="116"/>
      <c r="GS368" s="116"/>
      <c r="GT368" s="116"/>
      <c r="GU368" s="116"/>
      <c r="GV368" s="116"/>
      <c r="GW368" s="116"/>
      <c r="GX368" s="116"/>
      <c r="GY368" s="116"/>
      <c r="GZ368" s="116"/>
      <c r="HA368" s="116"/>
      <c r="HB368" s="116"/>
      <c r="HC368" s="116"/>
      <c r="HD368" s="116"/>
      <c r="HE368" s="116"/>
      <c r="HF368" s="116"/>
      <c r="HG368" s="116"/>
      <c r="HH368" s="116"/>
      <c r="HI368" s="116"/>
      <c r="HJ368" s="116"/>
      <c r="HK368" s="116"/>
      <c r="HL368" s="116"/>
      <c r="HM368" s="116"/>
      <c r="HN368" s="116"/>
      <c r="HO368" s="116"/>
      <c r="HP368" s="116"/>
    </row>
    <row r="369" spans="1:224" s="115" customFormat="1">
      <c r="A369" s="127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6"/>
      <c r="DE369" s="116"/>
      <c r="DF369" s="116"/>
      <c r="DG369" s="116"/>
      <c r="DH369" s="116"/>
      <c r="DI369" s="116"/>
      <c r="DJ369" s="116"/>
      <c r="DK369" s="116"/>
      <c r="DL369" s="116"/>
      <c r="DM369" s="116"/>
      <c r="DN369" s="116"/>
      <c r="DO369" s="116"/>
      <c r="DP369" s="116"/>
      <c r="DQ369" s="116"/>
      <c r="DR369" s="116"/>
      <c r="DS369" s="116"/>
      <c r="DT369" s="116"/>
      <c r="DU369" s="116"/>
      <c r="DV369" s="116"/>
      <c r="DW369" s="116"/>
      <c r="DX369" s="116"/>
      <c r="DY369" s="116"/>
      <c r="DZ369" s="116"/>
      <c r="EA369" s="116"/>
      <c r="EB369" s="116"/>
      <c r="EC369" s="116"/>
      <c r="ED369" s="116"/>
      <c r="EE369" s="116"/>
      <c r="EF369" s="116"/>
      <c r="EG369" s="116"/>
      <c r="EH369" s="116"/>
      <c r="EI369" s="116"/>
      <c r="EJ369" s="116"/>
      <c r="EK369" s="116"/>
      <c r="EL369" s="116"/>
      <c r="EM369" s="116"/>
      <c r="EN369" s="116"/>
      <c r="EO369" s="116"/>
      <c r="EP369" s="116"/>
      <c r="EQ369" s="116"/>
      <c r="ER369" s="116"/>
      <c r="ES369" s="116"/>
      <c r="ET369" s="116"/>
      <c r="EU369" s="116"/>
      <c r="EV369" s="116"/>
      <c r="EW369" s="116"/>
      <c r="EX369" s="116"/>
      <c r="EY369" s="116"/>
      <c r="EZ369" s="116"/>
      <c r="FA369" s="116"/>
      <c r="FB369" s="116"/>
      <c r="FC369" s="116"/>
      <c r="FD369" s="116"/>
      <c r="FE369" s="116"/>
      <c r="FF369" s="116"/>
      <c r="FG369" s="116"/>
      <c r="FH369" s="116"/>
      <c r="FI369" s="116"/>
      <c r="FJ369" s="116"/>
      <c r="FK369" s="116"/>
      <c r="FL369" s="116"/>
      <c r="FM369" s="116"/>
      <c r="FN369" s="116"/>
      <c r="FO369" s="116"/>
      <c r="FP369" s="116"/>
      <c r="FQ369" s="116"/>
      <c r="FR369" s="116"/>
      <c r="FS369" s="116"/>
      <c r="FT369" s="116"/>
      <c r="FU369" s="116"/>
      <c r="FV369" s="116"/>
      <c r="FW369" s="116"/>
      <c r="FX369" s="116"/>
      <c r="FY369" s="116"/>
      <c r="FZ369" s="116"/>
      <c r="GA369" s="116"/>
      <c r="GB369" s="116"/>
      <c r="GC369" s="116"/>
      <c r="GD369" s="116"/>
      <c r="GE369" s="116"/>
      <c r="GF369" s="116"/>
      <c r="GG369" s="116"/>
      <c r="GH369" s="116"/>
      <c r="GI369" s="116"/>
      <c r="GJ369" s="116"/>
      <c r="GK369" s="116"/>
      <c r="GL369" s="116"/>
      <c r="GM369" s="116"/>
      <c r="GN369" s="116"/>
      <c r="GO369" s="116"/>
      <c r="GP369" s="116"/>
      <c r="GQ369" s="116"/>
      <c r="GR369" s="116"/>
      <c r="GS369" s="116"/>
      <c r="GT369" s="116"/>
      <c r="GU369" s="116"/>
      <c r="GV369" s="116"/>
      <c r="GW369" s="116"/>
      <c r="GX369" s="116"/>
      <c r="GY369" s="116"/>
      <c r="GZ369" s="116"/>
      <c r="HA369" s="116"/>
      <c r="HB369" s="116"/>
      <c r="HC369" s="116"/>
      <c r="HD369" s="116"/>
      <c r="HE369" s="116"/>
      <c r="HF369" s="116"/>
      <c r="HG369" s="116"/>
      <c r="HH369" s="116"/>
      <c r="HI369" s="116"/>
      <c r="HJ369" s="116"/>
      <c r="HK369" s="116"/>
      <c r="HL369" s="116"/>
      <c r="HM369" s="116"/>
      <c r="HN369" s="116"/>
      <c r="HO369" s="116"/>
      <c r="HP369" s="116"/>
    </row>
    <row r="370" spans="1:224" s="115" customFormat="1">
      <c r="A370" s="127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16"/>
      <c r="CE370" s="116"/>
      <c r="CF370" s="116"/>
      <c r="CG370" s="116"/>
      <c r="CH370" s="116"/>
      <c r="CI370" s="116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6"/>
      <c r="DE370" s="116"/>
      <c r="DF370" s="116"/>
      <c r="DG370" s="116"/>
      <c r="DH370" s="116"/>
      <c r="DI370" s="116"/>
      <c r="DJ370" s="116"/>
      <c r="DK370" s="116"/>
      <c r="DL370" s="116"/>
      <c r="DM370" s="116"/>
      <c r="DN370" s="116"/>
      <c r="DO370" s="116"/>
      <c r="DP370" s="116"/>
      <c r="DQ370" s="116"/>
      <c r="DR370" s="116"/>
      <c r="DS370" s="116"/>
      <c r="DT370" s="116"/>
      <c r="DU370" s="116"/>
      <c r="DV370" s="116"/>
      <c r="DW370" s="116"/>
      <c r="DX370" s="116"/>
      <c r="DY370" s="116"/>
      <c r="DZ370" s="116"/>
      <c r="EA370" s="116"/>
      <c r="EB370" s="116"/>
      <c r="EC370" s="116"/>
      <c r="ED370" s="116"/>
      <c r="EE370" s="116"/>
      <c r="EF370" s="116"/>
      <c r="EG370" s="116"/>
      <c r="EH370" s="116"/>
      <c r="EI370" s="116"/>
      <c r="EJ370" s="116"/>
      <c r="EK370" s="116"/>
      <c r="EL370" s="116"/>
      <c r="EM370" s="116"/>
      <c r="EN370" s="116"/>
      <c r="EO370" s="116"/>
      <c r="EP370" s="116"/>
      <c r="EQ370" s="116"/>
      <c r="ER370" s="116"/>
      <c r="ES370" s="116"/>
      <c r="ET370" s="116"/>
      <c r="EU370" s="116"/>
      <c r="EV370" s="116"/>
      <c r="EW370" s="116"/>
      <c r="EX370" s="116"/>
      <c r="EY370" s="116"/>
      <c r="EZ370" s="116"/>
      <c r="FA370" s="116"/>
      <c r="FB370" s="116"/>
      <c r="FC370" s="116"/>
      <c r="FD370" s="116"/>
      <c r="FE370" s="116"/>
      <c r="FF370" s="116"/>
      <c r="FG370" s="116"/>
      <c r="FH370" s="116"/>
      <c r="FI370" s="116"/>
      <c r="FJ370" s="116"/>
      <c r="FK370" s="116"/>
      <c r="FL370" s="116"/>
      <c r="FM370" s="116"/>
      <c r="FN370" s="116"/>
      <c r="FO370" s="116"/>
      <c r="FP370" s="116"/>
      <c r="FQ370" s="116"/>
      <c r="FR370" s="116"/>
      <c r="FS370" s="116"/>
      <c r="FT370" s="116"/>
      <c r="FU370" s="116"/>
      <c r="FV370" s="116"/>
      <c r="FW370" s="116"/>
      <c r="FX370" s="116"/>
      <c r="FY370" s="116"/>
      <c r="FZ370" s="116"/>
      <c r="GA370" s="116"/>
      <c r="GB370" s="116"/>
      <c r="GC370" s="116"/>
      <c r="GD370" s="116"/>
      <c r="GE370" s="116"/>
      <c r="GF370" s="116"/>
      <c r="GG370" s="116"/>
      <c r="GH370" s="116"/>
      <c r="GI370" s="116"/>
      <c r="GJ370" s="116"/>
      <c r="GK370" s="116"/>
      <c r="GL370" s="116"/>
      <c r="GM370" s="116"/>
      <c r="GN370" s="116"/>
      <c r="GO370" s="116"/>
      <c r="GP370" s="116"/>
      <c r="GQ370" s="116"/>
      <c r="GR370" s="116"/>
      <c r="GS370" s="116"/>
      <c r="GT370" s="116"/>
      <c r="GU370" s="116"/>
      <c r="GV370" s="116"/>
      <c r="GW370" s="116"/>
      <c r="GX370" s="116"/>
      <c r="GY370" s="116"/>
      <c r="GZ370" s="116"/>
      <c r="HA370" s="116"/>
      <c r="HB370" s="116"/>
      <c r="HC370" s="116"/>
      <c r="HD370" s="116"/>
      <c r="HE370" s="116"/>
      <c r="HF370" s="116"/>
      <c r="HG370" s="116"/>
      <c r="HH370" s="116"/>
      <c r="HI370" s="116"/>
      <c r="HJ370" s="116"/>
      <c r="HK370" s="116"/>
      <c r="HL370" s="116"/>
      <c r="HM370" s="116"/>
      <c r="HN370" s="116"/>
      <c r="HO370" s="116"/>
      <c r="HP370" s="116"/>
    </row>
    <row r="371" spans="1:224" s="115" customFormat="1">
      <c r="A371" s="127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  <c r="CX371" s="116"/>
      <c r="CY371" s="116"/>
      <c r="CZ371" s="116"/>
      <c r="DA371" s="116"/>
      <c r="DB371" s="116"/>
      <c r="DC371" s="116"/>
      <c r="DD371" s="116"/>
      <c r="DE371" s="116"/>
      <c r="DF371" s="116"/>
      <c r="DG371" s="116"/>
      <c r="DH371" s="116"/>
      <c r="DI371" s="116"/>
      <c r="DJ371" s="116"/>
      <c r="DK371" s="116"/>
      <c r="DL371" s="116"/>
      <c r="DM371" s="116"/>
      <c r="DN371" s="116"/>
      <c r="DO371" s="116"/>
      <c r="DP371" s="116"/>
      <c r="DQ371" s="116"/>
      <c r="DR371" s="116"/>
      <c r="DS371" s="116"/>
      <c r="DT371" s="116"/>
      <c r="DU371" s="116"/>
      <c r="DV371" s="116"/>
      <c r="DW371" s="116"/>
      <c r="DX371" s="116"/>
      <c r="DY371" s="116"/>
      <c r="DZ371" s="116"/>
      <c r="EA371" s="116"/>
      <c r="EB371" s="116"/>
      <c r="EC371" s="116"/>
      <c r="ED371" s="116"/>
      <c r="EE371" s="116"/>
      <c r="EF371" s="116"/>
      <c r="EG371" s="116"/>
      <c r="EH371" s="116"/>
      <c r="EI371" s="116"/>
      <c r="EJ371" s="116"/>
      <c r="EK371" s="116"/>
      <c r="EL371" s="116"/>
      <c r="EM371" s="116"/>
      <c r="EN371" s="116"/>
      <c r="EO371" s="116"/>
      <c r="EP371" s="116"/>
      <c r="EQ371" s="116"/>
      <c r="ER371" s="116"/>
      <c r="ES371" s="116"/>
      <c r="ET371" s="116"/>
      <c r="EU371" s="116"/>
      <c r="EV371" s="116"/>
      <c r="EW371" s="116"/>
      <c r="EX371" s="116"/>
      <c r="EY371" s="116"/>
      <c r="EZ371" s="116"/>
      <c r="FA371" s="116"/>
      <c r="FB371" s="116"/>
      <c r="FC371" s="116"/>
      <c r="FD371" s="116"/>
      <c r="FE371" s="116"/>
      <c r="FF371" s="116"/>
      <c r="FG371" s="116"/>
      <c r="FH371" s="116"/>
      <c r="FI371" s="116"/>
      <c r="FJ371" s="116"/>
      <c r="FK371" s="116"/>
      <c r="FL371" s="116"/>
      <c r="FM371" s="116"/>
      <c r="FN371" s="116"/>
      <c r="FO371" s="116"/>
      <c r="FP371" s="116"/>
      <c r="FQ371" s="116"/>
      <c r="FR371" s="116"/>
      <c r="FS371" s="116"/>
      <c r="FT371" s="116"/>
      <c r="FU371" s="116"/>
      <c r="FV371" s="116"/>
      <c r="FW371" s="116"/>
      <c r="FX371" s="116"/>
      <c r="FY371" s="116"/>
      <c r="FZ371" s="116"/>
      <c r="GA371" s="116"/>
      <c r="GB371" s="116"/>
      <c r="GC371" s="116"/>
      <c r="GD371" s="116"/>
      <c r="GE371" s="116"/>
      <c r="GF371" s="116"/>
      <c r="GG371" s="116"/>
      <c r="GH371" s="116"/>
      <c r="GI371" s="116"/>
      <c r="GJ371" s="116"/>
      <c r="GK371" s="116"/>
      <c r="GL371" s="116"/>
      <c r="GM371" s="116"/>
      <c r="GN371" s="116"/>
      <c r="GO371" s="116"/>
      <c r="GP371" s="116"/>
      <c r="GQ371" s="116"/>
      <c r="GR371" s="116"/>
      <c r="GS371" s="116"/>
      <c r="GT371" s="116"/>
      <c r="GU371" s="116"/>
      <c r="GV371" s="116"/>
      <c r="GW371" s="116"/>
      <c r="GX371" s="116"/>
      <c r="GY371" s="116"/>
      <c r="GZ371" s="116"/>
      <c r="HA371" s="116"/>
      <c r="HB371" s="116"/>
      <c r="HC371" s="116"/>
      <c r="HD371" s="116"/>
      <c r="HE371" s="116"/>
      <c r="HF371" s="116"/>
      <c r="HG371" s="116"/>
      <c r="HH371" s="116"/>
      <c r="HI371" s="116"/>
      <c r="HJ371" s="116"/>
      <c r="HK371" s="116"/>
      <c r="HL371" s="116"/>
      <c r="HM371" s="116"/>
      <c r="HN371" s="116"/>
      <c r="HO371" s="116"/>
      <c r="HP371" s="116"/>
    </row>
    <row r="372" spans="1:224" s="115" customFormat="1">
      <c r="A372" s="127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16"/>
      <c r="CE372" s="116"/>
      <c r="CF372" s="116"/>
      <c r="CG372" s="116"/>
      <c r="CH372" s="116"/>
      <c r="CI372" s="116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  <c r="CV372" s="116"/>
      <c r="CW372" s="116"/>
      <c r="CX372" s="116"/>
      <c r="CY372" s="116"/>
      <c r="CZ372" s="116"/>
      <c r="DA372" s="116"/>
      <c r="DB372" s="116"/>
      <c r="DC372" s="116"/>
      <c r="DD372" s="116"/>
      <c r="DE372" s="116"/>
      <c r="DF372" s="116"/>
      <c r="DG372" s="116"/>
      <c r="DH372" s="116"/>
      <c r="DI372" s="116"/>
      <c r="DJ372" s="116"/>
      <c r="DK372" s="116"/>
      <c r="DL372" s="116"/>
      <c r="DM372" s="116"/>
      <c r="DN372" s="116"/>
      <c r="DO372" s="116"/>
      <c r="DP372" s="116"/>
      <c r="DQ372" s="116"/>
      <c r="DR372" s="116"/>
      <c r="DS372" s="116"/>
      <c r="DT372" s="116"/>
      <c r="DU372" s="116"/>
      <c r="DV372" s="116"/>
      <c r="DW372" s="116"/>
      <c r="DX372" s="116"/>
      <c r="DY372" s="116"/>
      <c r="DZ372" s="116"/>
      <c r="EA372" s="116"/>
      <c r="EB372" s="116"/>
      <c r="EC372" s="116"/>
      <c r="ED372" s="116"/>
      <c r="EE372" s="116"/>
      <c r="EF372" s="116"/>
      <c r="EG372" s="116"/>
      <c r="EH372" s="116"/>
      <c r="EI372" s="116"/>
      <c r="EJ372" s="116"/>
      <c r="EK372" s="116"/>
      <c r="EL372" s="116"/>
      <c r="EM372" s="116"/>
      <c r="EN372" s="116"/>
      <c r="EO372" s="116"/>
      <c r="EP372" s="116"/>
      <c r="EQ372" s="116"/>
      <c r="ER372" s="116"/>
      <c r="ES372" s="116"/>
      <c r="ET372" s="116"/>
      <c r="EU372" s="116"/>
      <c r="EV372" s="116"/>
      <c r="EW372" s="116"/>
      <c r="EX372" s="116"/>
      <c r="EY372" s="116"/>
      <c r="EZ372" s="116"/>
      <c r="FA372" s="116"/>
      <c r="FB372" s="116"/>
      <c r="FC372" s="116"/>
      <c r="FD372" s="116"/>
      <c r="FE372" s="116"/>
      <c r="FF372" s="116"/>
      <c r="FG372" s="116"/>
      <c r="FH372" s="116"/>
      <c r="FI372" s="116"/>
      <c r="FJ372" s="116"/>
      <c r="FK372" s="116"/>
      <c r="FL372" s="116"/>
      <c r="FM372" s="116"/>
      <c r="FN372" s="116"/>
      <c r="FO372" s="116"/>
      <c r="FP372" s="116"/>
      <c r="FQ372" s="116"/>
      <c r="FR372" s="116"/>
      <c r="FS372" s="116"/>
      <c r="FT372" s="116"/>
      <c r="FU372" s="116"/>
      <c r="FV372" s="116"/>
      <c r="FW372" s="116"/>
      <c r="FX372" s="116"/>
      <c r="FY372" s="116"/>
      <c r="FZ372" s="116"/>
      <c r="GA372" s="116"/>
      <c r="GB372" s="116"/>
      <c r="GC372" s="116"/>
      <c r="GD372" s="116"/>
      <c r="GE372" s="116"/>
      <c r="GF372" s="116"/>
      <c r="GG372" s="116"/>
      <c r="GH372" s="116"/>
      <c r="GI372" s="116"/>
      <c r="GJ372" s="116"/>
      <c r="GK372" s="116"/>
      <c r="GL372" s="116"/>
      <c r="GM372" s="116"/>
      <c r="GN372" s="116"/>
      <c r="GO372" s="116"/>
      <c r="GP372" s="116"/>
      <c r="GQ372" s="116"/>
      <c r="GR372" s="116"/>
      <c r="GS372" s="116"/>
      <c r="GT372" s="116"/>
      <c r="GU372" s="116"/>
      <c r="GV372" s="116"/>
      <c r="GW372" s="116"/>
      <c r="GX372" s="116"/>
      <c r="GY372" s="116"/>
      <c r="GZ372" s="116"/>
      <c r="HA372" s="116"/>
      <c r="HB372" s="116"/>
      <c r="HC372" s="116"/>
      <c r="HD372" s="116"/>
      <c r="HE372" s="116"/>
      <c r="HF372" s="116"/>
      <c r="HG372" s="116"/>
      <c r="HH372" s="116"/>
      <c r="HI372" s="116"/>
      <c r="HJ372" s="116"/>
      <c r="HK372" s="116"/>
      <c r="HL372" s="116"/>
      <c r="HM372" s="116"/>
      <c r="HN372" s="116"/>
      <c r="HO372" s="116"/>
      <c r="HP372" s="116"/>
    </row>
    <row r="373" spans="1:224" s="115" customFormat="1">
      <c r="A373" s="127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  <c r="DI373" s="116"/>
      <c r="DJ373" s="116"/>
      <c r="DK373" s="116"/>
      <c r="DL373" s="116"/>
      <c r="DM373" s="116"/>
      <c r="DN373" s="116"/>
      <c r="DO373" s="116"/>
      <c r="DP373" s="116"/>
      <c r="DQ373" s="116"/>
      <c r="DR373" s="116"/>
      <c r="DS373" s="116"/>
      <c r="DT373" s="116"/>
      <c r="DU373" s="116"/>
      <c r="DV373" s="116"/>
      <c r="DW373" s="116"/>
      <c r="DX373" s="116"/>
      <c r="DY373" s="116"/>
      <c r="DZ373" s="116"/>
      <c r="EA373" s="116"/>
      <c r="EB373" s="116"/>
      <c r="EC373" s="116"/>
      <c r="ED373" s="116"/>
      <c r="EE373" s="116"/>
      <c r="EF373" s="116"/>
      <c r="EG373" s="116"/>
      <c r="EH373" s="116"/>
      <c r="EI373" s="116"/>
      <c r="EJ373" s="116"/>
      <c r="EK373" s="116"/>
      <c r="EL373" s="116"/>
      <c r="EM373" s="116"/>
      <c r="EN373" s="116"/>
      <c r="EO373" s="116"/>
      <c r="EP373" s="116"/>
      <c r="EQ373" s="116"/>
      <c r="ER373" s="116"/>
      <c r="ES373" s="116"/>
      <c r="ET373" s="116"/>
      <c r="EU373" s="116"/>
      <c r="EV373" s="116"/>
      <c r="EW373" s="116"/>
      <c r="EX373" s="116"/>
      <c r="EY373" s="116"/>
      <c r="EZ373" s="116"/>
      <c r="FA373" s="116"/>
      <c r="FB373" s="116"/>
      <c r="FC373" s="116"/>
      <c r="FD373" s="116"/>
      <c r="FE373" s="116"/>
      <c r="FF373" s="116"/>
      <c r="FG373" s="116"/>
      <c r="FH373" s="116"/>
      <c r="FI373" s="116"/>
      <c r="FJ373" s="116"/>
      <c r="FK373" s="116"/>
      <c r="FL373" s="116"/>
      <c r="FM373" s="116"/>
      <c r="FN373" s="116"/>
      <c r="FO373" s="116"/>
      <c r="FP373" s="116"/>
      <c r="FQ373" s="116"/>
      <c r="FR373" s="116"/>
      <c r="FS373" s="116"/>
      <c r="FT373" s="116"/>
      <c r="FU373" s="116"/>
      <c r="FV373" s="116"/>
      <c r="FW373" s="116"/>
      <c r="FX373" s="116"/>
      <c r="FY373" s="116"/>
      <c r="FZ373" s="116"/>
      <c r="GA373" s="116"/>
      <c r="GB373" s="116"/>
      <c r="GC373" s="116"/>
      <c r="GD373" s="116"/>
      <c r="GE373" s="116"/>
      <c r="GF373" s="116"/>
      <c r="GG373" s="116"/>
      <c r="GH373" s="116"/>
      <c r="GI373" s="116"/>
      <c r="GJ373" s="116"/>
      <c r="GK373" s="116"/>
      <c r="GL373" s="116"/>
      <c r="GM373" s="116"/>
      <c r="GN373" s="116"/>
      <c r="GO373" s="116"/>
      <c r="GP373" s="116"/>
      <c r="GQ373" s="116"/>
      <c r="GR373" s="116"/>
      <c r="GS373" s="116"/>
      <c r="GT373" s="116"/>
      <c r="GU373" s="116"/>
      <c r="GV373" s="116"/>
      <c r="GW373" s="116"/>
      <c r="GX373" s="116"/>
      <c r="GY373" s="116"/>
      <c r="GZ373" s="116"/>
      <c r="HA373" s="116"/>
      <c r="HB373" s="116"/>
      <c r="HC373" s="116"/>
      <c r="HD373" s="116"/>
      <c r="HE373" s="116"/>
      <c r="HF373" s="116"/>
      <c r="HG373" s="116"/>
      <c r="HH373" s="116"/>
      <c r="HI373" s="116"/>
      <c r="HJ373" s="116"/>
      <c r="HK373" s="116"/>
      <c r="HL373" s="116"/>
      <c r="HM373" s="116"/>
      <c r="HN373" s="116"/>
      <c r="HO373" s="116"/>
      <c r="HP373" s="116"/>
    </row>
    <row r="374" spans="1:224" s="115" customFormat="1">
      <c r="A374" s="127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16"/>
      <c r="CE374" s="116"/>
      <c r="CF374" s="116"/>
      <c r="CG374" s="116"/>
      <c r="CH374" s="116"/>
      <c r="CI374" s="116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  <c r="CV374" s="116"/>
      <c r="CW374" s="116"/>
      <c r="CX374" s="116"/>
      <c r="CY374" s="116"/>
      <c r="CZ374" s="116"/>
      <c r="DA374" s="116"/>
      <c r="DB374" s="116"/>
      <c r="DC374" s="116"/>
      <c r="DD374" s="116"/>
      <c r="DE374" s="116"/>
      <c r="DF374" s="116"/>
      <c r="DG374" s="116"/>
      <c r="DH374" s="116"/>
      <c r="DI374" s="116"/>
      <c r="DJ374" s="116"/>
      <c r="DK374" s="116"/>
      <c r="DL374" s="116"/>
      <c r="DM374" s="116"/>
      <c r="DN374" s="116"/>
      <c r="DO374" s="116"/>
      <c r="DP374" s="116"/>
      <c r="DQ374" s="116"/>
      <c r="DR374" s="116"/>
      <c r="DS374" s="116"/>
      <c r="DT374" s="116"/>
      <c r="DU374" s="116"/>
      <c r="DV374" s="116"/>
      <c r="DW374" s="116"/>
      <c r="DX374" s="116"/>
      <c r="DY374" s="116"/>
      <c r="DZ374" s="116"/>
      <c r="EA374" s="116"/>
      <c r="EB374" s="116"/>
      <c r="EC374" s="116"/>
      <c r="ED374" s="116"/>
      <c r="EE374" s="116"/>
      <c r="EF374" s="116"/>
      <c r="EG374" s="116"/>
      <c r="EH374" s="116"/>
      <c r="EI374" s="116"/>
      <c r="EJ374" s="116"/>
      <c r="EK374" s="116"/>
      <c r="EL374" s="116"/>
      <c r="EM374" s="116"/>
      <c r="EN374" s="116"/>
      <c r="EO374" s="116"/>
      <c r="EP374" s="116"/>
      <c r="EQ374" s="116"/>
      <c r="ER374" s="116"/>
      <c r="ES374" s="116"/>
      <c r="ET374" s="116"/>
      <c r="EU374" s="116"/>
      <c r="EV374" s="116"/>
      <c r="EW374" s="116"/>
      <c r="EX374" s="116"/>
      <c r="EY374" s="116"/>
      <c r="EZ374" s="116"/>
      <c r="FA374" s="116"/>
      <c r="FB374" s="116"/>
      <c r="FC374" s="116"/>
      <c r="FD374" s="116"/>
      <c r="FE374" s="116"/>
      <c r="FF374" s="116"/>
      <c r="FG374" s="116"/>
      <c r="FH374" s="116"/>
      <c r="FI374" s="116"/>
      <c r="FJ374" s="116"/>
      <c r="FK374" s="116"/>
      <c r="FL374" s="116"/>
      <c r="FM374" s="116"/>
      <c r="FN374" s="116"/>
      <c r="FO374" s="116"/>
      <c r="FP374" s="116"/>
      <c r="FQ374" s="116"/>
      <c r="FR374" s="116"/>
      <c r="FS374" s="116"/>
      <c r="FT374" s="116"/>
      <c r="FU374" s="116"/>
      <c r="FV374" s="116"/>
      <c r="FW374" s="116"/>
      <c r="FX374" s="116"/>
      <c r="FY374" s="116"/>
      <c r="FZ374" s="116"/>
      <c r="GA374" s="116"/>
      <c r="GB374" s="116"/>
      <c r="GC374" s="116"/>
      <c r="GD374" s="116"/>
      <c r="GE374" s="116"/>
      <c r="GF374" s="116"/>
      <c r="GG374" s="116"/>
      <c r="GH374" s="116"/>
      <c r="GI374" s="116"/>
      <c r="GJ374" s="116"/>
      <c r="GK374" s="116"/>
      <c r="GL374" s="116"/>
      <c r="GM374" s="116"/>
      <c r="GN374" s="116"/>
      <c r="GO374" s="116"/>
      <c r="GP374" s="116"/>
      <c r="GQ374" s="116"/>
      <c r="GR374" s="116"/>
      <c r="GS374" s="116"/>
      <c r="GT374" s="116"/>
      <c r="GU374" s="116"/>
      <c r="GV374" s="116"/>
      <c r="GW374" s="116"/>
      <c r="GX374" s="116"/>
      <c r="GY374" s="116"/>
      <c r="GZ374" s="116"/>
      <c r="HA374" s="116"/>
      <c r="HB374" s="116"/>
      <c r="HC374" s="116"/>
      <c r="HD374" s="116"/>
      <c r="HE374" s="116"/>
      <c r="HF374" s="116"/>
      <c r="HG374" s="116"/>
      <c r="HH374" s="116"/>
      <c r="HI374" s="116"/>
      <c r="HJ374" s="116"/>
      <c r="HK374" s="116"/>
      <c r="HL374" s="116"/>
      <c r="HM374" s="116"/>
      <c r="HN374" s="116"/>
      <c r="HO374" s="116"/>
      <c r="HP374" s="116"/>
    </row>
    <row r="375" spans="1:224" s="115" customFormat="1">
      <c r="A375" s="127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6"/>
      <c r="DF375" s="116"/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  <c r="EY375" s="116"/>
      <c r="EZ375" s="116"/>
      <c r="FA375" s="116"/>
      <c r="FB375" s="116"/>
      <c r="FC375" s="116"/>
      <c r="FD375" s="116"/>
      <c r="FE375" s="116"/>
      <c r="FF375" s="116"/>
      <c r="FG375" s="116"/>
      <c r="FH375" s="116"/>
      <c r="FI375" s="116"/>
      <c r="FJ375" s="116"/>
      <c r="FK375" s="116"/>
      <c r="FL375" s="116"/>
      <c r="FM375" s="116"/>
      <c r="FN375" s="116"/>
      <c r="FO375" s="116"/>
      <c r="FP375" s="116"/>
      <c r="FQ375" s="116"/>
      <c r="FR375" s="116"/>
      <c r="FS375" s="116"/>
      <c r="FT375" s="116"/>
      <c r="FU375" s="116"/>
      <c r="FV375" s="116"/>
      <c r="FW375" s="116"/>
      <c r="FX375" s="116"/>
      <c r="FY375" s="116"/>
      <c r="FZ375" s="116"/>
      <c r="GA375" s="116"/>
      <c r="GB375" s="116"/>
      <c r="GC375" s="116"/>
      <c r="GD375" s="116"/>
      <c r="GE375" s="116"/>
      <c r="GF375" s="116"/>
      <c r="GG375" s="116"/>
      <c r="GH375" s="116"/>
      <c r="GI375" s="116"/>
      <c r="GJ375" s="116"/>
      <c r="GK375" s="116"/>
      <c r="GL375" s="116"/>
      <c r="GM375" s="116"/>
      <c r="GN375" s="116"/>
      <c r="GO375" s="116"/>
      <c r="GP375" s="116"/>
      <c r="GQ375" s="116"/>
      <c r="GR375" s="116"/>
      <c r="GS375" s="116"/>
      <c r="GT375" s="116"/>
      <c r="GU375" s="116"/>
      <c r="GV375" s="116"/>
      <c r="GW375" s="116"/>
      <c r="GX375" s="116"/>
      <c r="GY375" s="116"/>
      <c r="GZ375" s="116"/>
      <c r="HA375" s="116"/>
      <c r="HB375" s="116"/>
      <c r="HC375" s="116"/>
      <c r="HD375" s="116"/>
      <c r="HE375" s="116"/>
      <c r="HF375" s="116"/>
      <c r="HG375" s="116"/>
      <c r="HH375" s="116"/>
      <c r="HI375" s="116"/>
      <c r="HJ375" s="116"/>
      <c r="HK375" s="116"/>
      <c r="HL375" s="116"/>
      <c r="HM375" s="116"/>
      <c r="HN375" s="116"/>
      <c r="HO375" s="116"/>
      <c r="HP375" s="116"/>
    </row>
    <row r="376" spans="1:224" s="115" customFormat="1">
      <c r="A376" s="127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  <c r="BV376" s="116"/>
      <c r="BW376" s="116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  <c r="CV376" s="116"/>
      <c r="CW376" s="116"/>
      <c r="CX376" s="116"/>
      <c r="CY376" s="116"/>
      <c r="CZ376" s="116"/>
      <c r="DA376" s="116"/>
      <c r="DB376" s="116"/>
      <c r="DC376" s="116"/>
      <c r="DD376" s="116"/>
      <c r="DE376" s="116"/>
      <c r="DF376" s="116"/>
      <c r="DG376" s="116"/>
      <c r="DH376" s="116"/>
      <c r="DI376" s="116"/>
      <c r="DJ376" s="116"/>
      <c r="DK376" s="116"/>
      <c r="DL376" s="116"/>
      <c r="DM376" s="116"/>
      <c r="DN376" s="116"/>
      <c r="DO376" s="116"/>
      <c r="DP376" s="116"/>
      <c r="DQ376" s="116"/>
      <c r="DR376" s="116"/>
      <c r="DS376" s="116"/>
      <c r="DT376" s="116"/>
      <c r="DU376" s="116"/>
      <c r="DV376" s="116"/>
      <c r="DW376" s="116"/>
      <c r="DX376" s="116"/>
      <c r="DY376" s="116"/>
      <c r="DZ376" s="116"/>
      <c r="EA376" s="116"/>
      <c r="EB376" s="116"/>
      <c r="EC376" s="116"/>
      <c r="ED376" s="116"/>
      <c r="EE376" s="116"/>
      <c r="EF376" s="116"/>
      <c r="EG376" s="116"/>
      <c r="EH376" s="116"/>
      <c r="EI376" s="116"/>
      <c r="EJ376" s="116"/>
      <c r="EK376" s="116"/>
      <c r="EL376" s="116"/>
      <c r="EM376" s="116"/>
      <c r="EN376" s="116"/>
      <c r="EO376" s="116"/>
      <c r="EP376" s="116"/>
      <c r="EQ376" s="116"/>
      <c r="ER376" s="116"/>
      <c r="ES376" s="116"/>
      <c r="ET376" s="116"/>
      <c r="EU376" s="116"/>
      <c r="EV376" s="116"/>
      <c r="EW376" s="116"/>
      <c r="EX376" s="116"/>
      <c r="EY376" s="116"/>
      <c r="EZ376" s="116"/>
      <c r="FA376" s="116"/>
      <c r="FB376" s="116"/>
      <c r="FC376" s="116"/>
      <c r="FD376" s="116"/>
      <c r="FE376" s="116"/>
      <c r="FF376" s="116"/>
      <c r="FG376" s="116"/>
      <c r="FH376" s="116"/>
      <c r="FI376" s="116"/>
      <c r="FJ376" s="116"/>
      <c r="FK376" s="116"/>
      <c r="FL376" s="116"/>
      <c r="FM376" s="116"/>
      <c r="FN376" s="116"/>
      <c r="FO376" s="116"/>
      <c r="FP376" s="116"/>
      <c r="FQ376" s="116"/>
      <c r="FR376" s="116"/>
      <c r="FS376" s="116"/>
      <c r="FT376" s="116"/>
      <c r="FU376" s="116"/>
      <c r="FV376" s="116"/>
      <c r="FW376" s="116"/>
      <c r="FX376" s="116"/>
      <c r="FY376" s="116"/>
      <c r="FZ376" s="116"/>
      <c r="GA376" s="116"/>
      <c r="GB376" s="116"/>
      <c r="GC376" s="116"/>
      <c r="GD376" s="116"/>
      <c r="GE376" s="116"/>
      <c r="GF376" s="116"/>
      <c r="GG376" s="116"/>
      <c r="GH376" s="116"/>
      <c r="GI376" s="116"/>
      <c r="GJ376" s="116"/>
      <c r="GK376" s="116"/>
      <c r="GL376" s="116"/>
      <c r="GM376" s="116"/>
      <c r="GN376" s="116"/>
      <c r="GO376" s="116"/>
      <c r="GP376" s="116"/>
      <c r="GQ376" s="116"/>
      <c r="GR376" s="116"/>
      <c r="GS376" s="116"/>
      <c r="GT376" s="116"/>
      <c r="GU376" s="116"/>
      <c r="GV376" s="116"/>
      <c r="GW376" s="116"/>
      <c r="GX376" s="116"/>
      <c r="GY376" s="116"/>
      <c r="GZ376" s="116"/>
      <c r="HA376" s="116"/>
      <c r="HB376" s="116"/>
      <c r="HC376" s="116"/>
      <c r="HD376" s="116"/>
      <c r="HE376" s="116"/>
      <c r="HF376" s="116"/>
      <c r="HG376" s="116"/>
      <c r="HH376" s="116"/>
      <c r="HI376" s="116"/>
      <c r="HJ376" s="116"/>
      <c r="HK376" s="116"/>
      <c r="HL376" s="116"/>
      <c r="HM376" s="116"/>
      <c r="HN376" s="116"/>
      <c r="HO376" s="116"/>
      <c r="HP376" s="116"/>
    </row>
    <row r="377" spans="1:224" s="115" customFormat="1">
      <c r="A377" s="127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6"/>
      <c r="DE377" s="116"/>
      <c r="DF377" s="116"/>
      <c r="DG377" s="116"/>
      <c r="DH377" s="116"/>
      <c r="DI377" s="116"/>
      <c r="DJ377" s="116"/>
      <c r="DK377" s="116"/>
      <c r="DL377" s="116"/>
      <c r="DM377" s="116"/>
      <c r="DN377" s="116"/>
      <c r="DO377" s="116"/>
      <c r="DP377" s="116"/>
      <c r="DQ377" s="116"/>
      <c r="DR377" s="116"/>
      <c r="DS377" s="116"/>
      <c r="DT377" s="116"/>
      <c r="DU377" s="116"/>
      <c r="DV377" s="116"/>
      <c r="DW377" s="116"/>
      <c r="DX377" s="116"/>
      <c r="DY377" s="116"/>
      <c r="DZ377" s="116"/>
      <c r="EA377" s="116"/>
      <c r="EB377" s="116"/>
      <c r="EC377" s="116"/>
      <c r="ED377" s="116"/>
      <c r="EE377" s="116"/>
      <c r="EF377" s="116"/>
      <c r="EG377" s="116"/>
      <c r="EH377" s="116"/>
      <c r="EI377" s="116"/>
      <c r="EJ377" s="116"/>
      <c r="EK377" s="116"/>
      <c r="EL377" s="116"/>
      <c r="EM377" s="116"/>
      <c r="EN377" s="116"/>
      <c r="EO377" s="116"/>
      <c r="EP377" s="116"/>
      <c r="EQ377" s="116"/>
      <c r="ER377" s="116"/>
      <c r="ES377" s="116"/>
      <c r="ET377" s="116"/>
      <c r="EU377" s="116"/>
      <c r="EV377" s="116"/>
      <c r="EW377" s="116"/>
      <c r="EX377" s="116"/>
      <c r="EY377" s="116"/>
      <c r="EZ377" s="116"/>
      <c r="FA377" s="116"/>
      <c r="FB377" s="116"/>
      <c r="FC377" s="116"/>
      <c r="FD377" s="116"/>
      <c r="FE377" s="116"/>
      <c r="FF377" s="116"/>
      <c r="FG377" s="116"/>
      <c r="FH377" s="116"/>
      <c r="FI377" s="116"/>
      <c r="FJ377" s="116"/>
      <c r="FK377" s="116"/>
      <c r="FL377" s="116"/>
      <c r="FM377" s="116"/>
      <c r="FN377" s="116"/>
      <c r="FO377" s="116"/>
      <c r="FP377" s="116"/>
      <c r="FQ377" s="116"/>
      <c r="FR377" s="116"/>
      <c r="FS377" s="116"/>
      <c r="FT377" s="116"/>
      <c r="FU377" s="116"/>
      <c r="FV377" s="116"/>
      <c r="FW377" s="116"/>
      <c r="FX377" s="116"/>
      <c r="FY377" s="116"/>
      <c r="FZ377" s="116"/>
      <c r="GA377" s="116"/>
      <c r="GB377" s="116"/>
      <c r="GC377" s="116"/>
      <c r="GD377" s="116"/>
      <c r="GE377" s="116"/>
      <c r="GF377" s="116"/>
      <c r="GG377" s="116"/>
      <c r="GH377" s="116"/>
      <c r="GI377" s="116"/>
      <c r="GJ377" s="116"/>
      <c r="GK377" s="116"/>
      <c r="GL377" s="116"/>
      <c r="GM377" s="116"/>
      <c r="GN377" s="116"/>
      <c r="GO377" s="116"/>
      <c r="GP377" s="116"/>
      <c r="GQ377" s="116"/>
      <c r="GR377" s="116"/>
      <c r="GS377" s="116"/>
      <c r="GT377" s="116"/>
      <c r="GU377" s="116"/>
      <c r="GV377" s="116"/>
      <c r="GW377" s="116"/>
      <c r="GX377" s="116"/>
      <c r="GY377" s="116"/>
      <c r="GZ377" s="116"/>
      <c r="HA377" s="116"/>
      <c r="HB377" s="116"/>
      <c r="HC377" s="116"/>
      <c r="HD377" s="116"/>
      <c r="HE377" s="116"/>
      <c r="HF377" s="116"/>
      <c r="HG377" s="116"/>
      <c r="HH377" s="116"/>
      <c r="HI377" s="116"/>
      <c r="HJ377" s="116"/>
      <c r="HK377" s="116"/>
      <c r="HL377" s="116"/>
      <c r="HM377" s="116"/>
      <c r="HN377" s="116"/>
      <c r="HO377" s="116"/>
      <c r="HP377" s="116"/>
    </row>
    <row r="378" spans="1:224" s="115" customFormat="1">
      <c r="A378" s="127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  <c r="BV378" s="116"/>
      <c r="BW378" s="116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6"/>
      <c r="DE378" s="116"/>
      <c r="DF378" s="116"/>
      <c r="DG378" s="116"/>
      <c r="DH378" s="116"/>
      <c r="DI378" s="116"/>
      <c r="DJ378" s="116"/>
      <c r="DK378" s="116"/>
      <c r="DL378" s="116"/>
      <c r="DM378" s="116"/>
      <c r="DN378" s="116"/>
      <c r="DO378" s="116"/>
      <c r="DP378" s="116"/>
      <c r="DQ378" s="116"/>
      <c r="DR378" s="116"/>
      <c r="DS378" s="116"/>
      <c r="DT378" s="116"/>
      <c r="DU378" s="116"/>
      <c r="DV378" s="116"/>
      <c r="DW378" s="116"/>
      <c r="DX378" s="116"/>
      <c r="DY378" s="116"/>
      <c r="DZ378" s="116"/>
      <c r="EA378" s="116"/>
      <c r="EB378" s="116"/>
      <c r="EC378" s="116"/>
      <c r="ED378" s="116"/>
      <c r="EE378" s="116"/>
      <c r="EF378" s="116"/>
      <c r="EG378" s="116"/>
      <c r="EH378" s="116"/>
      <c r="EI378" s="116"/>
      <c r="EJ378" s="116"/>
      <c r="EK378" s="116"/>
      <c r="EL378" s="116"/>
      <c r="EM378" s="116"/>
      <c r="EN378" s="116"/>
      <c r="EO378" s="116"/>
      <c r="EP378" s="116"/>
      <c r="EQ378" s="116"/>
      <c r="ER378" s="116"/>
      <c r="ES378" s="116"/>
      <c r="ET378" s="116"/>
      <c r="EU378" s="116"/>
      <c r="EV378" s="116"/>
      <c r="EW378" s="116"/>
      <c r="EX378" s="116"/>
      <c r="EY378" s="116"/>
      <c r="EZ378" s="116"/>
      <c r="FA378" s="116"/>
      <c r="FB378" s="116"/>
      <c r="FC378" s="116"/>
      <c r="FD378" s="116"/>
      <c r="FE378" s="116"/>
      <c r="FF378" s="116"/>
      <c r="FG378" s="116"/>
      <c r="FH378" s="116"/>
      <c r="FI378" s="116"/>
      <c r="FJ378" s="116"/>
      <c r="FK378" s="116"/>
      <c r="FL378" s="116"/>
      <c r="FM378" s="116"/>
      <c r="FN378" s="116"/>
      <c r="FO378" s="116"/>
      <c r="FP378" s="116"/>
      <c r="FQ378" s="116"/>
      <c r="FR378" s="116"/>
      <c r="FS378" s="116"/>
      <c r="FT378" s="116"/>
      <c r="FU378" s="116"/>
      <c r="FV378" s="116"/>
      <c r="FW378" s="116"/>
      <c r="FX378" s="116"/>
      <c r="FY378" s="116"/>
      <c r="FZ378" s="116"/>
      <c r="GA378" s="116"/>
      <c r="GB378" s="116"/>
      <c r="GC378" s="116"/>
      <c r="GD378" s="116"/>
      <c r="GE378" s="116"/>
      <c r="GF378" s="116"/>
      <c r="GG378" s="116"/>
      <c r="GH378" s="116"/>
      <c r="GI378" s="116"/>
      <c r="GJ378" s="116"/>
      <c r="GK378" s="116"/>
      <c r="GL378" s="116"/>
      <c r="GM378" s="116"/>
      <c r="GN378" s="116"/>
      <c r="GO378" s="116"/>
      <c r="GP378" s="116"/>
      <c r="GQ378" s="116"/>
      <c r="GR378" s="116"/>
      <c r="GS378" s="116"/>
      <c r="GT378" s="116"/>
      <c r="GU378" s="116"/>
      <c r="GV378" s="116"/>
      <c r="GW378" s="116"/>
      <c r="GX378" s="116"/>
      <c r="GY378" s="116"/>
      <c r="GZ378" s="116"/>
      <c r="HA378" s="116"/>
      <c r="HB378" s="116"/>
      <c r="HC378" s="116"/>
      <c r="HD378" s="116"/>
      <c r="HE378" s="116"/>
      <c r="HF378" s="116"/>
      <c r="HG378" s="116"/>
      <c r="HH378" s="116"/>
      <c r="HI378" s="116"/>
      <c r="HJ378" s="116"/>
      <c r="HK378" s="116"/>
      <c r="HL378" s="116"/>
      <c r="HM378" s="116"/>
      <c r="HN378" s="116"/>
      <c r="HO378" s="116"/>
      <c r="HP378" s="116"/>
    </row>
    <row r="379" spans="1:224" s="115" customFormat="1">
      <c r="A379" s="127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  <c r="DI379" s="116"/>
      <c r="DJ379" s="116"/>
      <c r="DK379" s="116"/>
      <c r="DL379" s="116"/>
      <c r="DM379" s="116"/>
      <c r="DN379" s="116"/>
      <c r="DO379" s="116"/>
      <c r="DP379" s="116"/>
      <c r="DQ379" s="116"/>
      <c r="DR379" s="116"/>
      <c r="DS379" s="116"/>
      <c r="DT379" s="116"/>
      <c r="DU379" s="116"/>
      <c r="DV379" s="116"/>
      <c r="DW379" s="116"/>
      <c r="DX379" s="116"/>
      <c r="DY379" s="116"/>
      <c r="DZ379" s="116"/>
      <c r="EA379" s="116"/>
      <c r="EB379" s="116"/>
      <c r="EC379" s="116"/>
      <c r="ED379" s="116"/>
      <c r="EE379" s="116"/>
      <c r="EF379" s="116"/>
      <c r="EG379" s="116"/>
      <c r="EH379" s="116"/>
      <c r="EI379" s="116"/>
      <c r="EJ379" s="116"/>
      <c r="EK379" s="116"/>
      <c r="EL379" s="116"/>
      <c r="EM379" s="116"/>
      <c r="EN379" s="116"/>
      <c r="EO379" s="116"/>
      <c r="EP379" s="116"/>
      <c r="EQ379" s="116"/>
      <c r="ER379" s="116"/>
      <c r="ES379" s="116"/>
      <c r="ET379" s="116"/>
      <c r="EU379" s="116"/>
      <c r="EV379" s="116"/>
      <c r="EW379" s="116"/>
      <c r="EX379" s="116"/>
      <c r="EY379" s="116"/>
      <c r="EZ379" s="116"/>
      <c r="FA379" s="116"/>
      <c r="FB379" s="116"/>
      <c r="FC379" s="116"/>
      <c r="FD379" s="116"/>
      <c r="FE379" s="116"/>
      <c r="FF379" s="116"/>
      <c r="FG379" s="116"/>
      <c r="FH379" s="116"/>
      <c r="FI379" s="116"/>
      <c r="FJ379" s="116"/>
      <c r="FK379" s="116"/>
      <c r="FL379" s="116"/>
      <c r="FM379" s="116"/>
      <c r="FN379" s="116"/>
      <c r="FO379" s="116"/>
      <c r="FP379" s="116"/>
      <c r="FQ379" s="116"/>
      <c r="FR379" s="116"/>
      <c r="FS379" s="116"/>
      <c r="FT379" s="116"/>
      <c r="FU379" s="116"/>
      <c r="FV379" s="116"/>
      <c r="FW379" s="116"/>
      <c r="FX379" s="116"/>
      <c r="FY379" s="116"/>
      <c r="FZ379" s="116"/>
      <c r="GA379" s="116"/>
      <c r="GB379" s="116"/>
      <c r="GC379" s="116"/>
      <c r="GD379" s="116"/>
      <c r="GE379" s="116"/>
      <c r="GF379" s="116"/>
      <c r="GG379" s="116"/>
      <c r="GH379" s="116"/>
      <c r="GI379" s="116"/>
      <c r="GJ379" s="116"/>
      <c r="GK379" s="116"/>
      <c r="GL379" s="116"/>
      <c r="GM379" s="116"/>
      <c r="GN379" s="116"/>
      <c r="GO379" s="116"/>
      <c r="GP379" s="116"/>
      <c r="GQ379" s="116"/>
      <c r="GR379" s="116"/>
      <c r="GS379" s="116"/>
      <c r="GT379" s="116"/>
      <c r="GU379" s="116"/>
      <c r="GV379" s="116"/>
      <c r="GW379" s="116"/>
      <c r="GX379" s="116"/>
      <c r="GY379" s="116"/>
      <c r="GZ379" s="116"/>
      <c r="HA379" s="116"/>
      <c r="HB379" s="116"/>
      <c r="HC379" s="116"/>
      <c r="HD379" s="116"/>
      <c r="HE379" s="116"/>
      <c r="HF379" s="116"/>
      <c r="HG379" s="116"/>
      <c r="HH379" s="116"/>
      <c r="HI379" s="116"/>
      <c r="HJ379" s="116"/>
      <c r="HK379" s="116"/>
      <c r="HL379" s="116"/>
      <c r="HM379" s="116"/>
      <c r="HN379" s="116"/>
      <c r="HO379" s="116"/>
      <c r="HP379" s="116"/>
    </row>
    <row r="380" spans="1:224" s="115" customFormat="1">
      <c r="A380" s="127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6"/>
      <c r="DF380" s="116"/>
      <c r="DG380" s="116"/>
      <c r="DH380" s="116"/>
      <c r="DI380" s="116"/>
      <c r="DJ380" s="116"/>
      <c r="DK380" s="116"/>
      <c r="DL380" s="116"/>
      <c r="DM380" s="116"/>
      <c r="DN380" s="116"/>
      <c r="DO380" s="116"/>
      <c r="DP380" s="116"/>
      <c r="DQ380" s="116"/>
      <c r="DR380" s="116"/>
      <c r="DS380" s="116"/>
      <c r="DT380" s="116"/>
      <c r="DU380" s="116"/>
      <c r="DV380" s="116"/>
      <c r="DW380" s="116"/>
      <c r="DX380" s="116"/>
      <c r="DY380" s="116"/>
      <c r="DZ380" s="116"/>
      <c r="EA380" s="116"/>
      <c r="EB380" s="116"/>
      <c r="EC380" s="116"/>
      <c r="ED380" s="116"/>
      <c r="EE380" s="116"/>
      <c r="EF380" s="116"/>
      <c r="EG380" s="116"/>
      <c r="EH380" s="116"/>
      <c r="EI380" s="116"/>
      <c r="EJ380" s="116"/>
      <c r="EK380" s="116"/>
      <c r="EL380" s="116"/>
      <c r="EM380" s="116"/>
      <c r="EN380" s="116"/>
      <c r="EO380" s="116"/>
      <c r="EP380" s="116"/>
      <c r="EQ380" s="116"/>
      <c r="ER380" s="116"/>
      <c r="ES380" s="116"/>
      <c r="ET380" s="116"/>
      <c r="EU380" s="116"/>
      <c r="EV380" s="116"/>
      <c r="EW380" s="116"/>
      <c r="EX380" s="116"/>
      <c r="EY380" s="116"/>
      <c r="EZ380" s="116"/>
      <c r="FA380" s="116"/>
      <c r="FB380" s="116"/>
      <c r="FC380" s="116"/>
      <c r="FD380" s="116"/>
      <c r="FE380" s="116"/>
      <c r="FF380" s="116"/>
      <c r="FG380" s="116"/>
      <c r="FH380" s="116"/>
      <c r="FI380" s="116"/>
      <c r="FJ380" s="116"/>
      <c r="FK380" s="116"/>
      <c r="FL380" s="116"/>
      <c r="FM380" s="116"/>
      <c r="FN380" s="116"/>
      <c r="FO380" s="116"/>
      <c r="FP380" s="116"/>
      <c r="FQ380" s="116"/>
      <c r="FR380" s="116"/>
      <c r="FS380" s="116"/>
      <c r="FT380" s="116"/>
      <c r="FU380" s="116"/>
      <c r="FV380" s="116"/>
      <c r="FW380" s="116"/>
      <c r="FX380" s="116"/>
      <c r="FY380" s="116"/>
      <c r="FZ380" s="116"/>
      <c r="GA380" s="116"/>
      <c r="GB380" s="116"/>
      <c r="GC380" s="116"/>
      <c r="GD380" s="116"/>
      <c r="GE380" s="116"/>
      <c r="GF380" s="116"/>
      <c r="GG380" s="116"/>
      <c r="GH380" s="116"/>
      <c r="GI380" s="116"/>
      <c r="GJ380" s="116"/>
      <c r="GK380" s="116"/>
      <c r="GL380" s="116"/>
      <c r="GM380" s="116"/>
      <c r="GN380" s="116"/>
      <c r="GO380" s="116"/>
      <c r="GP380" s="116"/>
      <c r="GQ380" s="116"/>
      <c r="GR380" s="116"/>
      <c r="GS380" s="116"/>
      <c r="GT380" s="116"/>
      <c r="GU380" s="116"/>
      <c r="GV380" s="116"/>
      <c r="GW380" s="116"/>
      <c r="GX380" s="116"/>
      <c r="GY380" s="116"/>
      <c r="GZ380" s="116"/>
      <c r="HA380" s="116"/>
      <c r="HB380" s="116"/>
      <c r="HC380" s="116"/>
      <c r="HD380" s="116"/>
      <c r="HE380" s="116"/>
      <c r="HF380" s="116"/>
      <c r="HG380" s="116"/>
      <c r="HH380" s="116"/>
      <c r="HI380" s="116"/>
      <c r="HJ380" s="116"/>
      <c r="HK380" s="116"/>
      <c r="HL380" s="116"/>
      <c r="HM380" s="116"/>
      <c r="HN380" s="116"/>
      <c r="HO380" s="116"/>
      <c r="HP380" s="116"/>
    </row>
    <row r="381" spans="1:224" s="115" customFormat="1">
      <c r="A381" s="127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  <c r="DI381" s="116"/>
      <c r="DJ381" s="116"/>
      <c r="DK381" s="116"/>
      <c r="DL381" s="116"/>
      <c r="DM381" s="116"/>
      <c r="DN381" s="116"/>
      <c r="DO381" s="116"/>
      <c r="DP381" s="116"/>
      <c r="DQ381" s="116"/>
      <c r="DR381" s="116"/>
      <c r="DS381" s="116"/>
      <c r="DT381" s="116"/>
      <c r="DU381" s="116"/>
      <c r="DV381" s="116"/>
      <c r="DW381" s="116"/>
      <c r="DX381" s="116"/>
      <c r="DY381" s="116"/>
      <c r="DZ381" s="116"/>
      <c r="EA381" s="116"/>
      <c r="EB381" s="116"/>
      <c r="EC381" s="116"/>
      <c r="ED381" s="116"/>
      <c r="EE381" s="116"/>
      <c r="EF381" s="116"/>
      <c r="EG381" s="116"/>
      <c r="EH381" s="116"/>
      <c r="EI381" s="116"/>
      <c r="EJ381" s="116"/>
      <c r="EK381" s="116"/>
      <c r="EL381" s="116"/>
      <c r="EM381" s="116"/>
      <c r="EN381" s="116"/>
      <c r="EO381" s="116"/>
      <c r="EP381" s="116"/>
      <c r="EQ381" s="116"/>
      <c r="ER381" s="116"/>
      <c r="ES381" s="116"/>
      <c r="ET381" s="116"/>
      <c r="EU381" s="116"/>
      <c r="EV381" s="116"/>
      <c r="EW381" s="116"/>
      <c r="EX381" s="116"/>
      <c r="EY381" s="116"/>
      <c r="EZ381" s="116"/>
      <c r="FA381" s="116"/>
      <c r="FB381" s="116"/>
      <c r="FC381" s="116"/>
      <c r="FD381" s="116"/>
      <c r="FE381" s="116"/>
      <c r="FF381" s="116"/>
      <c r="FG381" s="116"/>
      <c r="FH381" s="116"/>
      <c r="FI381" s="116"/>
      <c r="FJ381" s="116"/>
      <c r="FK381" s="116"/>
      <c r="FL381" s="116"/>
      <c r="FM381" s="116"/>
      <c r="FN381" s="116"/>
      <c r="FO381" s="116"/>
      <c r="FP381" s="116"/>
      <c r="FQ381" s="116"/>
      <c r="FR381" s="116"/>
      <c r="FS381" s="116"/>
      <c r="FT381" s="116"/>
      <c r="FU381" s="116"/>
      <c r="FV381" s="116"/>
      <c r="FW381" s="116"/>
      <c r="FX381" s="116"/>
      <c r="FY381" s="116"/>
      <c r="FZ381" s="116"/>
      <c r="GA381" s="116"/>
      <c r="GB381" s="116"/>
      <c r="GC381" s="116"/>
      <c r="GD381" s="116"/>
      <c r="GE381" s="116"/>
      <c r="GF381" s="116"/>
      <c r="GG381" s="116"/>
      <c r="GH381" s="116"/>
      <c r="GI381" s="116"/>
      <c r="GJ381" s="116"/>
      <c r="GK381" s="116"/>
      <c r="GL381" s="116"/>
      <c r="GM381" s="116"/>
      <c r="GN381" s="116"/>
      <c r="GO381" s="116"/>
      <c r="GP381" s="116"/>
      <c r="GQ381" s="116"/>
      <c r="GR381" s="116"/>
      <c r="GS381" s="116"/>
      <c r="GT381" s="116"/>
      <c r="GU381" s="116"/>
      <c r="GV381" s="116"/>
      <c r="GW381" s="116"/>
      <c r="GX381" s="116"/>
      <c r="GY381" s="116"/>
      <c r="GZ381" s="116"/>
      <c r="HA381" s="116"/>
      <c r="HB381" s="116"/>
      <c r="HC381" s="116"/>
      <c r="HD381" s="116"/>
      <c r="HE381" s="116"/>
      <c r="HF381" s="116"/>
      <c r="HG381" s="116"/>
      <c r="HH381" s="116"/>
      <c r="HI381" s="116"/>
      <c r="HJ381" s="116"/>
      <c r="HK381" s="116"/>
      <c r="HL381" s="116"/>
      <c r="HM381" s="116"/>
      <c r="HN381" s="116"/>
      <c r="HO381" s="116"/>
      <c r="HP381" s="116"/>
    </row>
    <row r="382" spans="1:224" s="115" customFormat="1">
      <c r="A382" s="127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  <c r="EY382" s="116"/>
      <c r="EZ382" s="116"/>
      <c r="FA382" s="116"/>
      <c r="FB382" s="116"/>
      <c r="FC382" s="116"/>
      <c r="FD382" s="116"/>
      <c r="FE382" s="116"/>
      <c r="FF382" s="116"/>
      <c r="FG382" s="116"/>
      <c r="FH382" s="116"/>
      <c r="FI382" s="116"/>
      <c r="FJ382" s="116"/>
      <c r="FK382" s="116"/>
      <c r="FL382" s="116"/>
      <c r="FM382" s="116"/>
      <c r="FN382" s="116"/>
      <c r="FO382" s="116"/>
      <c r="FP382" s="116"/>
      <c r="FQ382" s="116"/>
      <c r="FR382" s="116"/>
      <c r="FS382" s="116"/>
      <c r="FT382" s="116"/>
      <c r="FU382" s="116"/>
      <c r="FV382" s="116"/>
      <c r="FW382" s="116"/>
      <c r="FX382" s="116"/>
      <c r="FY382" s="116"/>
      <c r="FZ382" s="116"/>
      <c r="GA382" s="116"/>
      <c r="GB382" s="116"/>
      <c r="GC382" s="116"/>
      <c r="GD382" s="116"/>
      <c r="GE382" s="116"/>
      <c r="GF382" s="116"/>
      <c r="GG382" s="116"/>
      <c r="GH382" s="116"/>
      <c r="GI382" s="116"/>
      <c r="GJ382" s="116"/>
      <c r="GK382" s="116"/>
      <c r="GL382" s="116"/>
      <c r="GM382" s="116"/>
      <c r="GN382" s="116"/>
      <c r="GO382" s="116"/>
      <c r="GP382" s="116"/>
      <c r="GQ382" s="116"/>
      <c r="GR382" s="116"/>
      <c r="GS382" s="116"/>
      <c r="GT382" s="116"/>
      <c r="GU382" s="116"/>
      <c r="GV382" s="116"/>
      <c r="GW382" s="116"/>
      <c r="GX382" s="116"/>
      <c r="GY382" s="116"/>
      <c r="GZ382" s="116"/>
      <c r="HA382" s="116"/>
      <c r="HB382" s="116"/>
      <c r="HC382" s="116"/>
      <c r="HD382" s="116"/>
      <c r="HE382" s="116"/>
      <c r="HF382" s="116"/>
      <c r="HG382" s="116"/>
      <c r="HH382" s="116"/>
      <c r="HI382" s="116"/>
      <c r="HJ382" s="116"/>
      <c r="HK382" s="116"/>
      <c r="HL382" s="116"/>
      <c r="HM382" s="116"/>
      <c r="HN382" s="116"/>
      <c r="HO382" s="116"/>
      <c r="HP382" s="116"/>
    </row>
    <row r="383" spans="1:224" s="115" customFormat="1">
      <c r="A383" s="127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  <c r="DI383" s="116"/>
      <c r="DJ383" s="116"/>
      <c r="DK383" s="116"/>
      <c r="DL383" s="116"/>
      <c r="DM383" s="116"/>
      <c r="DN383" s="116"/>
      <c r="DO383" s="116"/>
      <c r="DP383" s="116"/>
      <c r="DQ383" s="116"/>
      <c r="DR383" s="116"/>
      <c r="DS383" s="116"/>
      <c r="DT383" s="116"/>
      <c r="DU383" s="116"/>
      <c r="DV383" s="116"/>
      <c r="DW383" s="116"/>
      <c r="DX383" s="116"/>
      <c r="DY383" s="116"/>
      <c r="DZ383" s="116"/>
      <c r="EA383" s="116"/>
      <c r="EB383" s="116"/>
      <c r="EC383" s="116"/>
      <c r="ED383" s="116"/>
      <c r="EE383" s="116"/>
      <c r="EF383" s="116"/>
      <c r="EG383" s="116"/>
      <c r="EH383" s="116"/>
      <c r="EI383" s="116"/>
      <c r="EJ383" s="116"/>
      <c r="EK383" s="116"/>
      <c r="EL383" s="116"/>
      <c r="EM383" s="116"/>
      <c r="EN383" s="116"/>
      <c r="EO383" s="116"/>
      <c r="EP383" s="116"/>
      <c r="EQ383" s="116"/>
      <c r="ER383" s="116"/>
      <c r="ES383" s="116"/>
      <c r="ET383" s="116"/>
      <c r="EU383" s="116"/>
      <c r="EV383" s="116"/>
      <c r="EW383" s="116"/>
      <c r="EX383" s="116"/>
      <c r="EY383" s="116"/>
      <c r="EZ383" s="116"/>
      <c r="FA383" s="116"/>
      <c r="FB383" s="116"/>
      <c r="FC383" s="116"/>
      <c r="FD383" s="116"/>
      <c r="FE383" s="116"/>
      <c r="FF383" s="116"/>
      <c r="FG383" s="116"/>
      <c r="FH383" s="116"/>
      <c r="FI383" s="116"/>
      <c r="FJ383" s="116"/>
      <c r="FK383" s="116"/>
      <c r="FL383" s="116"/>
      <c r="FM383" s="116"/>
      <c r="FN383" s="116"/>
      <c r="FO383" s="116"/>
      <c r="FP383" s="116"/>
      <c r="FQ383" s="116"/>
      <c r="FR383" s="116"/>
      <c r="FS383" s="116"/>
      <c r="FT383" s="116"/>
      <c r="FU383" s="116"/>
      <c r="FV383" s="116"/>
      <c r="FW383" s="116"/>
      <c r="FX383" s="116"/>
      <c r="FY383" s="116"/>
      <c r="FZ383" s="116"/>
      <c r="GA383" s="116"/>
      <c r="GB383" s="116"/>
      <c r="GC383" s="116"/>
      <c r="GD383" s="116"/>
      <c r="GE383" s="116"/>
      <c r="GF383" s="116"/>
      <c r="GG383" s="116"/>
      <c r="GH383" s="116"/>
      <c r="GI383" s="116"/>
      <c r="GJ383" s="116"/>
      <c r="GK383" s="116"/>
      <c r="GL383" s="116"/>
      <c r="GM383" s="116"/>
      <c r="GN383" s="116"/>
      <c r="GO383" s="116"/>
      <c r="GP383" s="116"/>
      <c r="GQ383" s="116"/>
      <c r="GR383" s="116"/>
      <c r="GS383" s="116"/>
      <c r="GT383" s="116"/>
      <c r="GU383" s="116"/>
      <c r="GV383" s="116"/>
      <c r="GW383" s="116"/>
      <c r="GX383" s="116"/>
      <c r="GY383" s="116"/>
      <c r="GZ383" s="116"/>
      <c r="HA383" s="116"/>
      <c r="HB383" s="116"/>
      <c r="HC383" s="116"/>
      <c r="HD383" s="116"/>
      <c r="HE383" s="116"/>
      <c r="HF383" s="116"/>
      <c r="HG383" s="116"/>
      <c r="HH383" s="116"/>
      <c r="HI383" s="116"/>
      <c r="HJ383" s="116"/>
      <c r="HK383" s="116"/>
      <c r="HL383" s="116"/>
      <c r="HM383" s="116"/>
      <c r="HN383" s="116"/>
      <c r="HO383" s="116"/>
      <c r="HP383" s="116"/>
    </row>
    <row r="384" spans="1:224" s="115" customFormat="1">
      <c r="A384" s="127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  <c r="BV384" s="116"/>
      <c r="BW384" s="116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6"/>
      <c r="DE384" s="116"/>
      <c r="DF384" s="116"/>
      <c r="DG384" s="116"/>
      <c r="DH384" s="116"/>
      <c r="DI384" s="116"/>
      <c r="DJ384" s="116"/>
      <c r="DK384" s="116"/>
      <c r="DL384" s="116"/>
      <c r="DM384" s="116"/>
      <c r="DN384" s="116"/>
      <c r="DO384" s="116"/>
      <c r="DP384" s="116"/>
      <c r="DQ384" s="116"/>
      <c r="DR384" s="116"/>
      <c r="DS384" s="116"/>
      <c r="DT384" s="116"/>
      <c r="DU384" s="116"/>
      <c r="DV384" s="116"/>
      <c r="DW384" s="116"/>
      <c r="DX384" s="116"/>
      <c r="DY384" s="116"/>
      <c r="DZ384" s="116"/>
      <c r="EA384" s="116"/>
      <c r="EB384" s="116"/>
      <c r="EC384" s="116"/>
      <c r="ED384" s="116"/>
      <c r="EE384" s="116"/>
      <c r="EF384" s="116"/>
      <c r="EG384" s="116"/>
      <c r="EH384" s="116"/>
      <c r="EI384" s="116"/>
      <c r="EJ384" s="116"/>
      <c r="EK384" s="116"/>
      <c r="EL384" s="116"/>
      <c r="EM384" s="116"/>
      <c r="EN384" s="116"/>
      <c r="EO384" s="116"/>
      <c r="EP384" s="116"/>
      <c r="EQ384" s="116"/>
      <c r="ER384" s="116"/>
      <c r="ES384" s="116"/>
      <c r="ET384" s="116"/>
      <c r="EU384" s="116"/>
      <c r="EV384" s="116"/>
      <c r="EW384" s="116"/>
      <c r="EX384" s="116"/>
      <c r="EY384" s="116"/>
      <c r="EZ384" s="116"/>
      <c r="FA384" s="116"/>
      <c r="FB384" s="116"/>
      <c r="FC384" s="116"/>
      <c r="FD384" s="116"/>
      <c r="FE384" s="116"/>
      <c r="FF384" s="116"/>
      <c r="FG384" s="116"/>
      <c r="FH384" s="116"/>
      <c r="FI384" s="116"/>
      <c r="FJ384" s="116"/>
      <c r="FK384" s="116"/>
      <c r="FL384" s="116"/>
      <c r="FM384" s="116"/>
      <c r="FN384" s="116"/>
      <c r="FO384" s="116"/>
      <c r="FP384" s="116"/>
      <c r="FQ384" s="116"/>
      <c r="FR384" s="116"/>
      <c r="FS384" s="116"/>
      <c r="FT384" s="116"/>
      <c r="FU384" s="116"/>
      <c r="FV384" s="116"/>
      <c r="FW384" s="116"/>
      <c r="FX384" s="116"/>
      <c r="FY384" s="116"/>
      <c r="FZ384" s="116"/>
      <c r="GA384" s="116"/>
      <c r="GB384" s="116"/>
      <c r="GC384" s="116"/>
      <c r="GD384" s="116"/>
      <c r="GE384" s="116"/>
      <c r="GF384" s="116"/>
      <c r="GG384" s="116"/>
      <c r="GH384" s="116"/>
      <c r="GI384" s="116"/>
      <c r="GJ384" s="116"/>
      <c r="GK384" s="116"/>
      <c r="GL384" s="116"/>
      <c r="GM384" s="116"/>
      <c r="GN384" s="116"/>
      <c r="GO384" s="116"/>
      <c r="GP384" s="116"/>
      <c r="GQ384" s="116"/>
      <c r="GR384" s="116"/>
      <c r="GS384" s="116"/>
      <c r="GT384" s="116"/>
      <c r="GU384" s="116"/>
      <c r="GV384" s="116"/>
      <c r="GW384" s="116"/>
      <c r="GX384" s="116"/>
      <c r="GY384" s="116"/>
      <c r="GZ384" s="116"/>
      <c r="HA384" s="116"/>
      <c r="HB384" s="116"/>
      <c r="HC384" s="116"/>
      <c r="HD384" s="116"/>
      <c r="HE384" s="116"/>
      <c r="HF384" s="116"/>
      <c r="HG384" s="116"/>
      <c r="HH384" s="116"/>
      <c r="HI384" s="116"/>
      <c r="HJ384" s="116"/>
      <c r="HK384" s="116"/>
      <c r="HL384" s="116"/>
      <c r="HM384" s="116"/>
      <c r="HN384" s="116"/>
      <c r="HO384" s="116"/>
      <c r="HP384" s="116"/>
    </row>
    <row r="385" spans="1:224" s="115" customFormat="1">
      <c r="A385" s="127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  <c r="DI385" s="116"/>
      <c r="DJ385" s="116"/>
      <c r="DK385" s="116"/>
      <c r="DL385" s="116"/>
      <c r="DM385" s="116"/>
      <c r="DN385" s="116"/>
      <c r="DO385" s="116"/>
      <c r="DP385" s="116"/>
      <c r="DQ385" s="116"/>
      <c r="DR385" s="116"/>
      <c r="DS385" s="116"/>
      <c r="DT385" s="116"/>
      <c r="DU385" s="116"/>
      <c r="DV385" s="116"/>
      <c r="DW385" s="116"/>
      <c r="DX385" s="116"/>
      <c r="DY385" s="116"/>
      <c r="DZ385" s="116"/>
      <c r="EA385" s="116"/>
      <c r="EB385" s="116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16"/>
      <c r="EV385" s="116"/>
      <c r="EW385" s="116"/>
      <c r="EX385" s="116"/>
      <c r="EY385" s="116"/>
      <c r="EZ385" s="116"/>
      <c r="FA385" s="116"/>
      <c r="FB385" s="116"/>
      <c r="FC385" s="116"/>
      <c r="FD385" s="116"/>
      <c r="FE385" s="116"/>
      <c r="FF385" s="116"/>
      <c r="FG385" s="116"/>
      <c r="FH385" s="116"/>
      <c r="FI385" s="116"/>
      <c r="FJ385" s="116"/>
      <c r="FK385" s="116"/>
      <c r="FL385" s="116"/>
      <c r="FM385" s="116"/>
      <c r="FN385" s="116"/>
      <c r="FO385" s="116"/>
      <c r="FP385" s="116"/>
      <c r="FQ385" s="116"/>
      <c r="FR385" s="116"/>
      <c r="FS385" s="116"/>
      <c r="FT385" s="116"/>
      <c r="FU385" s="116"/>
      <c r="FV385" s="116"/>
      <c r="FW385" s="116"/>
      <c r="FX385" s="116"/>
      <c r="FY385" s="116"/>
      <c r="FZ385" s="116"/>
      <c r="GA385" s="116"/>
      <c r="GB385" s="116"/>
      <c r="GC385" s="116"/>
      <c r="GD385" s="116"/>
      <c r="GE385" s="116"/>
      <c r="GF385" s="116"/>
      <c r="GG385" s="116"/>
      <c r="GH385" s="116"/>
      <c r="GI385" s="116"/>
      <c r="GJ385" s="116"/>
      <c r="GK385" s="116"/>
      <c r="GL385" s="116"/>
      <c r="GM385" s="116"/>
      <c r="GN385" s="116"/>
      <c r="GO385" s="116"/>
      <c r="GP385" s="116"/>
      <c r="GQ385" s="116"/>
      <c r="GR385" s="116"/>
      <c r="GS385" s="116"/>
      <c r="GT385" s="116"/>
      <c r="GU385" s="116"/>
      <c r="GV385" s="116"/>
      <c r="GW385" s="116"/>
      <c r="GX385" s="116"/>
      <c r="GY385" s="116"/>
      <c r="GZ385" s="116"/>
      <c r="HA385" s="116"/>
      <c r="HB385" s="116"/>
      <c r="HC385" s="116"/>
      <c r="HD385" s="116"/>
      <c r="HE385" s="116"/>
      <c r="HF385" s="116"/>
      <c r="HG385" s="116"/>
      <c r="HH385" s="116"/>
      <c r="HI385" s="116"/>
      <c r="HJ385" s="116"/>
      <c r="HK385" s="116"/>
      <c r="HL385" s="116"/>
      <c r="HM385" s="116"/>
      <c r="HN385" s="116"/>
      <c r="HO385" s="116"/>
      <c r="HP385" s="116"/>
    </row>
    <row r="386" spans="1:224" s="115" customFormat="1">
      <c r="A386" s="127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116"/>
      <c r="BS386" s="116"/>
      <c r="BT386" s="116"/>
      <c r="BU386" s="116"/>
      <c r="BV386" s="116"/>
      <c r="BW386" s="116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6"/>
      <c r="DE386" s="116"/>
      <c r="DF386" s="116"/>
      <c r="DG386" s="116"/>
      <c r="DH386" s="116"/>
      <c r="DI386" s="116"/>
      <c r="DJ386" s="116"/>
      <c r="DK386" s="116"/>
      <c r="DL386" s="116"/>
      <c r="DM386" s="116"/>
      <c r="DN386" s="116"/>
      <c r="DO386" s="116"/>
      <c r="DP386" s="116"/>
      <c r="DQ386" s="116"/>
      <c r="DR386" s="116"/>
      <c r="DS386" s="116"/>
      <c r="DT386" s="116"/>
      <c r="DU386" s="116"/>
      <c r="DV386" s="116"/>
      <c r="DW386" s="116"/>
      <c r="DX386" s="116"/>
      <c r="DY386" s="116"/>
      <c r="DZ386" s="116"/>
      <c r="EA386" s="116"/>
      <c r="EB386" s="116"/>
      <c r="EC386" s="116"/>
      <c r="ED386" s="116"/>
      <c r="EE386" s="116"/>
      <c r="EF386" s="116"/>
      <c r="EG386" s="116"/>
      <c r="EH386" s="116"/>
      <c r="EI386" s="116"/>
      <c r="EJ386" s="116"/>
      <c r="EK386" s="116"/>
      <c r="EL386" s="116"/>
      <c r="EM386" s="116"/>
      <c r="EN386" s="116"/>
      <c r="EO386" s="116"/>
      <c r="EP386" s="116"/>
      <c r="EQ386" s="116"/>
      <c r="ER386" s="116"/>
      <c r="ES386" s="116"/>
      <c r="ET386" s="116"/>
      <c r="EU386" s="116"/>
      <c r="EV386" s="116"/>
      <c r="EW386" s="116"/>
      <c r="EX386" s="116"/>
      <c r="EY386" s="116"/>
      <c r="EZ386" s="116"/>
      <c r="FA386" s="116"/>
      <c r="FB386" s="116"/>
      <c r="FC386" s="116"/>
      <c r="FD386" s="116"/>
      <c r="FE386" s="116"/>
      <c r="FF386" s="116"/>
      <c r="FG386" s="116"/>
      <c r="FH386" s="116"/>
      <c r="FI386" s="116"/>
      <c r="FJ386" s="116"/>
      <c r="FK386" s="116"/>
      <c r="FL386" s="116"/>
      <c r="FM386" s="116"/>
      <c r="FN386" s="116"/>
      <c r="FO386" s="116"/>
      <c r="FP386" s="116"/>
      <c r="FQ386" s="116"/>
      <c r="FR386" s="116"/>
      <c r="FS386" s="116"/>
      <c r="FT386" s="116"/>
      <c r="FU386" s="116"/>
      <c r="FV386" s="116"/>
      <c r="FW386" s="116"/>
      <c r="FX386" s="116"/>
      <c r="FY386" s="116"/>
      <c r="FZ386" s="116"/>
      <c r="GA386" s="116"/>
      <c r="GB386" s="116"/>
      <c r="GC386" s="116"/>
      <c r="GD386" s="116"/>
      <c r="GE386" s="116"/>
      <c r="GF386" s="116"/>
      <c r="GG386" s="116"/>
      <c r="GH386" s="116"/>
      <c r="GI386" s="116"/>
      <c r="GJ386" s="116"/>
      <c r="GK386" s="116"/>
      <c r="GL386" s="116"/>
      <c r="GM386" s="116"/>
      <c r="GN386" s="116"/>
      <c r="GO386" s="116"/>
      <c r="GP386" s="116"/>
      <c r="GQ386" s="116"/>
      <c r="GR386" s="116"/>
      <c r="GS386" s="116"/>
      <c r="GT386" s="116"/>
      <c r="GU386" s="116"/>
      <c r="GV386" s="116"/>
      <c r="GW386" s="116"/>
      <c r="GX386" s="116"/>
      <c r="GY386" s="116"/>
      <c r="GZ386" s="116"/>
      <c r="HA386" s="116"/>
      <c r="HB386" s="116"/>
      <c r="HC386" s="116"/>
      <c r="HD386" s="116"/>
      <c r="HE386" s="116"/>
      <c r="HF386" s="116"/>
      <c r="HG386" s="116"/>
      <c r="HH386" s="116"/>
      <c r="HI386" s="116"/>
      <c r="HJ386" s="116"/>
      <c r="HK386" s="116"/>
      <c r="HL386" s="116"/>
      <c r="HM386" s="116"/>
      <c r="HN386" s="116"/>
      <c r="HO386" s="116"/>
      <c r="HP386" s="116"/>
    </row>
    <row r="387" spans="1:224" s="115" customFormat="1">
      <c r="A387" s="127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6"/>
      <c r="DE387" s="116"/>
      <c r="DF387" s="116"/>
      <c r="DG387" s="116"/>
      <c r="DH387" s="116"/>
      <c r="DI387" s="116"/>
      <c r="DJ387" s="116"/>
      <c r="DK387" s="116"/>
      <c r="DL387" s="116"/>
      <c r="DM387" s="116"/>
      <c r="DN387" s="116"/>
      <c r="DO387" s="116"/>
      <c r="DP387" s="116"/>
      <c r="DQ387" s="116"/>
      <c r="DR387" s="116"/>
      <c r="DS387" s="116"/>
      <c r="DT387" s="116"/>
      <c r="DU387" s="116"/>
      <c r="DV387" s="116"/>
      <c r="DW387" s="116"/>
      <c r="DX387" s="116"/>
      <c r="DY387" s="116"/>
      <c r="DZ387" s="116"/>
      <c r="EA387" s="116"/>
      <c r="EB387" s="116"/>
      <c r="EC387" s="116"/>
      <c r="ED387" s="116"/>
      <c r="EE387" s="116"/>
      <c r="EF387" s="116"/>
      <c r="EG387" s="116"/>
      <c r="EH387" s="116"/>
      <c r="EI387" s="116"/>
      <c r="EJ387" s="116"/>
      <c r="EK387" s="116"/>
      <c r="EL387" s="116"/>
      <c r="EM387" s="116"/>
      <c r="EN387" s="116"/>
      <c r="EO387" s="116"/>
      <c r="EP387" s="116"/>
      <c r="EQ387" s="116"/>
      <c r="ER387" s="116"/>
      <c r="ES387" s="116"/>
      <c r="ET387" s="116"/>
      <c r="EU387" s="116"/>
      <c r="EV387" s="116"/>
      <c r="EW387" s="116"/>
      <c r="EX387" s="116"/>
      <c r="EY387" s="116"/>
      <c r="EZ387" s="116"/>
      <c r="FA387" s="116"/>
      <c r="FB387" s="116"/>
      <c r="FC387" s="116"/>
      <c r="FD387" s="116"/>
      <c r="FE387" s="116"/>
      <c r="FF387" s="116"/>
      <c r="FG387" s="116"/>
      <c r="FH387" s="116"/>
      <c r="FI387" s="116"/>
      <c r="FJ387" s="116"/>
      <c r="FK387" s="116"/>
      <c r="FL387" s="116"/>
      <c r="FM387" s="116"/>
      <c r="FN387" s="116"/>
      <c r="FO387" s="116"/>
      <c r="FP387" s="116"/>
      <c r="FQ387" s="116"/>
      <c r="FR387" s="116"/>
      <c r="FS387" s="116"/>
      <c r="FT387" s="116"/>
      <c r="FU387" s="116"/>
      <c r="FV387" s="116"/>
      <c r="FW387" s="116"/>
      <c r="FX387" s="116"/>
      <c r="FY387" s="116"/>
      <c r="FZ387" s="116"/>
      <c r="GA387" s="116"/>
      <c r="GB387" s="116"/>
      <c r="GC387" s="116"/>
      <c r="GD387" s="116"/>
      <c r="GE387" s="116"/>
      <c r="GF387" s="116"/>
      <c r="GG387" s="116"/>
      <c r="GH387" s="116"/>
      <c r="GI387" s="116"/>
      <c r="GJ387" s="116"/>
      <c r="GK387" s="116"/>
      <c r="GL387" s="116"/>
      <c r="GM387" s="116"/>
      <c r="GN387" s="116"/>
      <c r="GO387" s="116"/>
      <c r="GP387" s="116"/>
      <c r="GQ387" s="116"/>
      <c r="GR387" s="116"/>
      <c r="GS387" s="116"/>
      <c r="GT387" s="116"/>
      <c r="GU387" s="116"/>
      <c r="GV387" s="116"/>
      <c r="GW387" s="116"/>
      <c r="GX387" s="116"/>
      <c r="GY387" s="116"/>
      <c r="GZ387" s="116"/>
      <c r="HA387" s="116"/>
      <c r="HB387" s="116"/>
      <c r="HC387" s="116"/>
      <c r="HD387" s="116"/>
      <c r="HE387" s="116"/>
      <c r="HF387" s="116"/>
      <c r="HG387" s="116"/>
      <c r="HH387" s="116"/>
      <c r="HI387" s="116"/>
      <c r="HJ387" s="116"/>
      <c r="HK387" s="116"/>
      <c r="HL387" s="116"/>
      <c r="HM387" s="116"/>
      <c r="HN387" s="116"/>
      <c r="HO387" s="116"/>
      <c r="HP387" s="116"/>
    </row>
    <row r="388" spans="1:224" s="115" customFormat="1">
      <c r="A388" s="127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6"/>
      <c r="DE388" s="116"/>
      <c r="DF388" s="116"/>
      <c r="DG388" s="116"/>
      <c r="DH388" s="116"/>
      <c r="DI388" s="116"/>
      <c r="DJ388" s="116"/>
      <c r="DK388" s="116"/>
      <c r="DL388" s="116"/>
      <c r="DM388" s="116"/>
      <c r="DN388" s="116"/>
      <c r="DO388" s="116"/>
      <c r="DP388" s="116"/>
      <c r="DQ388" s="116"/>
      <c r="DR388" s="116"/>
      <c r="DS388" s="116"/>
      <c r="DT388" s="116"/>
      <c r="DU388" s="116"/>
      <c r="DV388" s="116"/>
      <c r="DW388" s="116"/>
      <c r="DX388" s="116"/>
      <c r="DY388" s="116"/>
      <c r="DZ388" s="116"/>
      <c r="EA388" s="116"/>
      <c r="EB388" s="116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16"/>
      <c r="EV388" s="116"/>
      <c r="EW388" s="116"/>
      <c r="EX388" s="116"/>
      <c r="EY388" s="116"/>
      <c r="EZ388" s="116"/>
      <c r="FA388" s="116"/>
      <c r="FB388" s="116"/>
      <c r="FC388" s="116"/>
      <c r="FD388" s="116"/>
      <c r="FE388" s="116"/>
      <c r="FF388" s="116"/>
      <c r="FG388" s="116"/>
      <c r="FH388" s="116"/>
      <c r="FI388" s="116"/>
      <c r="FJ388" s="116"/>
      <c r="FK388" s="116"/>
      <c r="FL388" s="116"/>
      <c r="FM388" s="116"/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16"/>
      <c r="GG388" s="116"/>
      <c r="GH388" s="116"/>
      <c r="GI388" s="116"/>
      <c r="GJ388" s="116"/>
      <c r="GK388" s="116"/>
      <c r="GL388" s="116"/>
      <c r="GM388" s="116"/>
      <c r="GN388" s="116"/>
      <c r="GO388" s="116"/>
      <c r="GP388" s="116"/>
      <c r="GQ388" s="116"/>
      <c r="GR388" s="116"/>
      <c r="GS388" s="116"/>
      <c r="GT388" s="116"/>
      <c r="GU388" s="116"/>
      <c r="GV388" s="116"/>
      <c r="GW388" s="116"/>
      <c r="GX388" s="116"/>
      <c r="GY388" s="116"/>
      <c r="GZ388" s="116"/>
      <c r="HA388" s="116"/>
      <c r="HB388" s="116"/>
      <c r="HC388" s="116"/>
      <c r="HD388" s="116"/>
      <c r="HE388" s="116"/>
      <c r="HF388" s="116"/>
      <c r="HG388" s="116"/>
      <c r="HH388" s="116"/>
      <c r="HI388" s="116"/>
      <c r="HJ388" s="116"/>
      <c r="HK388" s="116"/>
      <c r="HL388" s="116"/>
      <c r="HM388" s="116"/>
      <c r="HN388" s="116"/>
      <c r="HO388" s="116"/>
      <c r="HP388" s="116"/>
    </row>
    <row r="389" spans="1:224" s="115" customFormat="1">
      <c r="A389" s="127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6"/>
      <c r="DE389" s="116"/>
      <c r="DF389" s="116"/>
      <c r="DG389" s="116"/>
      <c r="DH389" s="116"/>
      <c r="DI389" s="116"/>
      <c r="DJ389" s="116"/>
      <c r="DK389" s="116"/>
      <c r="DL389" s="116"/>
      <c r="DM389" s="116"/>
      <c r="DN389" s="116"/>
      <c r="DO389" s="116"/>
      <c r="DP389" s="116"/>
      <c r="DQ389" s="116"/>
      <c r="DR389" s="116"/>
      <c r="DS389" s="116"/>
      <c r="DT389" s="116"/>
      <c r="DU389" s="116"/>
      <c r="DV389" s="116"/>
      <c r="DW389" s="116"/>
      <c r="DX389" s="116"/>
      <c r="DY389" s="116"/>
      <c r="DZ389" s="116"/>
      <c r="EA389" s="116"/>
      <c r="EB389" s="116"/>
      <c r="EC389" s="116"/>
      <c r="ED389" s="116"/>
      <c r="EE389" s="116"/>
      <c r="EF389" s="116"/>
      <c r="EG389" s="116"/>
      <c r="EH389" s="116"/>
      <c r="EI389" s="116"/>
      <c r="EJ389" s="116"/>
      <c r="EK389" s="116"/>
      <c r="EL389" s="116"/>
      <c r="EM389" s="116"/>
      <c r="EN389" s="116"/>
      <c r="EO389" s="116"/>
      <c r="EP389" s="116"/>
      <c r="EQ389" s="116"/>
      <c r="ER389" s="116"/>
      <c r="ES389" s="116"/>
      <c r="ET389" s="116"/>
      <c r="EU389" s="116"/>
      <c r="EV389" s="116"/>
      <c r="EW389" s="116"/>
      <c r="EX389" s="116"/>
      <c r="EY389" s="116"/>
      <c r="EZ389" s="116"/>
      <c r="FA389" s="116"/>
      <c r="FB389" s="116"/>
      <c r="FC389" s="116"/>
      <c r="FD389" s="116"/>
      <c r="FE389" s="116"/>
      <c r="FF389" s="116"/>
      <c r="FG389" s="116"/>
      <c r="FH389" s="116"/>
      <c r="FI389" s="116"/>
      <c r="FJ389" s="116"/>
      <c r="FK389" s="116"/>
      <c r="FL389" s="116"/>
      <c r="FM389" s="116"/>
      <c r="FN389" s="116"/>
      <c r="FO389" s="116"/>
      <c r="FP389" s="116"/>
      <c r="FQ389" s="116"/>
      <c r="FR389" s="116"/>
      <c r="FS389" s="116"/>
      <c r="FT389" s="116"/>
      <c r="FU389" s="116"/>
      <c r="FV389" s="116"/>
      <c r="FW389" s="116"/>
      <c r="FX389" s="116"/>
      <c r="FY389" s="116"/>
      <c r="FZ389" s="116"/>
      <c r="GA389" s="116"/>
      <c r="GB389" s="116"/>
      <c r="GC389" s="116"/>
      <c r="GD389" s="116"/>
      <c r="GE389" s="116"/>
      <c r="GF389" s="116"/>
      <c r="GG389" s="116"/>
      <c r="GH389" s="116"/>
      <c r="GI389" s="116"/>
      <c r="GJ389" s="116"/>
      <c r="GK389" s="116"/>
      <c r="GL389" s="116"/>
      <c r="GM389" s="116"/>
      <c r="GN389" s="116"/>
      <c r="GO389" s="116"/>
      <c r="GP389" s="116"/>
      <c r="GQ389" s="116"/>
      <c r="GR389" s="116"/>
      <c r="GS389" s="116"/>
      <c r="GT389" s="116"/>
      <c r="GU389" s="116"/>
      <c r="GV389" s="116"/>
      <c r="GW389" s="116"/>
      <c r="GX389" s="116"/>
      <c r="GY389" s="116"/>
      <c r="GZ389" s="116"/>
      <c r="HA389" s="116"/>
      <c r="HB389" s="116"/>
      <c r="HC389" s="116"/>
      <c r="HD389" s="116"/>
      <c r="HE389" s="116"/>
      <c r="HF389" s="116"/>
      <c r="HG389" s="116"/>
      <c r="HH389" s="116"/>
      <c r="HI389" s="116"/>
      <c r="HJ389" s="116"/>
      <c r="HK389" s="116"/>
      <c r="HL389" s="116"/>
      <c r="HM389" s="116"/>
      <c r="HN389" s="116"/>
      <c r="HO389" s="116"/>
      <c r="HP389" s="116"/>
    </row>
    <row r="390" spans="1:224" s="115" customFormat="1">
      <c r="A390" s="127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6"/>
      <c r="BU390" s="116"/>
      <c r="BV390" s="116"/>
      <c r="BW390" s="116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6"/>
      <c r="DA390" s="116"/>
      <c r="DB390" s="116"/>
      <c r="DC390" s="116"/>
      <c r="DD390" s="116"/>
      <c r="DE390" s="116"/>
      <c r="DF390" s="116"/>
      <c r="DG390" s="116"/>
      <c r="DH390" s="116"/>
      <c r="DI390" s="116"/>
      <c r="DJ390" s="116"/>
      <c r="DK390" s="116"/>
      <c r="DL390" s="116"/>
      <c r="DM390" s="116"/>
      <c r="DN390" s="116"/>
      <c r="DO390" s="116"/>
      <c r="DP390" s="116"/>
      <c r="DQ390" s="116"/>
      <c r="DR390" s="116"/>
      <c r="DS390" s="116"/>
      <c r="DT390" s="116"/>
      <c r="DU390" s="116"/>
      <c r="DV390" s="116"/>
      <c r="DW390" s="116"/>
      <c r="DX390" s="116"/>
      <c r="DY390" s="116"/>
      <c r="DZ390" s="116"/>
      <c r="EA390" s="116"/>
      <c r="EB390" s="116"/>
      <c r="EC390" s="116"/>
      <c r="ED390" s="116"/>
      <c r="EE390" s="116"/>
      <c r="EF390" s="116"/>
      <c r="EG390" s="116"/>
      <c r="EH390" s="116"/>
      <c r="EI390" s="116"/>
      <c r="EJ390" s="116"/>
      <c r="EK390" s="116"/>
      <c r="EL390" s="116"/>
      <c r="EM390" s="116"/>
      <c r="EN390" s="116"/>
      <c r="EO390" s="116"/>
      <c r="EP390" s="116"/>
      <c r="EQ390" s="116"/>
      <c r="ER390" s="116"/>
      <c r="ES390" s="116"/>
      <c r="ET390" s="116"/>
      <c r="EU390" s="116"/>
      <c r="EV390" s="116"/>
      <c r="EW390" s="116"/>
      <c r="EX390" s="116"/>
      <c r="EY390" s="116"/>
      <c r="EZ390" s="116"/>
      <c r="FA390" s="116"/>
      <c r="FB390" s="116"/>
      <c r="FC390" s="116"/>
      <c r="FD390" s="116"/>
      <c r="FE390" s="116"/>
      <c r="FF390" s="116"/>
      <c r="FG390" s="116"/>
      <c r="FH390" s="116"/>
      <c r="FI390" s="116"/>
      <c r="FJ390" s="116"/>
      <c r="FK390" s="116"/>
      <c r="FL390" s="116"/>
      <c r="FM390" s="116"/>
      <c r="FN390" s="116"/>
      <c r="FO390" s="116"/>
      <c r="FP390" s="116"/>
      <c r="FQ390" s="116"/>
      <c r="FR390" s="116"/>
      <c r="FS390" s="116"/>
      <c r="FT390" s="116"/>
      <c r="FU390" s="116"/>
      <c r="FV390" s="116"/>
      <c r="FW390" s="116"/>
      <c r="FX390" s="116"/>
      <c r="FY390" s="116"/>
      <c r="FZ390" s="116"/>
      <c r="GA390" s="116"/>
      <c r="GB390" s="116"/>
      <c r="GC390" s="116"/>
      <c r="GD390" s="116"/>
      <c r="GE390" s="116"/>
      <c r="GF390" s="116"/>
      <c r="GG390" s="116"/>
      <c r="GH390" s="116"/>
      <c r="GI390" s="116"/>
      <c r="GJ390" s="116"/>
      <c r="GK390" s="116"/>
      <c r="GL390" s="116"/>
      <c r="GM390" s="116"/>
      <c r="GN390" s="116"/>
      <c r="GO390" s="116"/>
      <c r="GP390" s="116"/>
      <c r="GQ390" s="116"/>
      <c r="GR390" s="116"/>
      <c r="GS390" s="116"/>
      <c r="GT390" s="116"/>
      <c r="GU390" s="116"/>
      <c r="GV390" s="116"/>
      <c r="GW390" s="116"/>
      <c r="GX390" s="116"/>
      <c r="GY390" s="116"/>
      <c r="GZ390" s="116"/>
      <c r="HA390" s="116"/>
      <c r="HB390" s="116"/>
      <c r="HC390" s="116"/>
      <c r="HD390" s="116"/>
      <c r="HE390" s="116"/>
      <c r="HF390" s="116"/>
      <c r="HG390" s="116"/>
      <c r="HH390" s="116"/>
      <c r="HI390" s="116"/>
      <c r="HJ390" s="116"/>
      <c r="HK390" s="116"/>
      <c r="HL390" s="116"/>
      <c r="HM390" s="116"/>
      <c r="HN390" s="116"/>
      <c r="HO390" s="116"/>
      <c r="HP390" s="116"/>
    </row>
    <row r="391" spans="1:224" s="115" customFormat="1">
      <c r="A391" s="127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  <c r="DI391" s="116"/>
      <c r="DJ391" s="116"/>
      <c r="DK391" s="116"/>
      <c r="DL391" s="116"/>
      <c r="DM391" s="116"/>
      <c r="DN391" s="116"/>
      <c r="DO391" s="116"/>
      <c r="DP391" s="116"/>
      <c r="DQ391" s="116"/>
      <c r="DR391" s="116"/>
      <c r="DS391" s="116"/>
      <c r="DT391" s="116"/>
      <c r="DU391" s="116"/>
      <c r="DV391" s="116"/>
      <c r="DW391" s="116"/>
      <c r="DX391" s="116"/>
      <c r="DY391" s="116"/>
      <c r="DZ391" s="116"/>
      <c r="EA391" s="116"/>
      <c r="EB391" s="116"/>
      <c r="EC391" s="116"/>
      <c r="ED391" s="116"/>
      <c r="EE391" s="116"/>
      <c r="EF391" s="116"/>
      <c r="EG391" s="116"/>
      <c r="EH391" s="116"/>
      <c r="EI391" s="116"/>
      <c r="EJ391" s="116"/>
      <c r="EK391" s="116"/>
      <c r="EL391" s="116"/>
      <c r="EM391" s="116"/>
      <c r="EN391" s="116"/>
      <c r="EO391" s="116"/>
      <c r="EP391" s="116"/>
      <c r="EQ391" s="116"/>
      <c r="ER391" s="116"/>
      <c r="ES391" s="116"/>
      <c r="ET391" s="116"/>
      <c r="EU391" s="116"/>
      <c r="EV391" s="116"/>
      <c r="EW391" s="116"/>
      <c r="EX391" s="116"/>
      <c r="EY391" s="116"/>
      <c r="EZ391" s="116"/>
      <c r="FA391" s="116"/>
      <c r="FB391" s="116"/>
      <c r="FC391" s="116"/>
      <c r="FD391" s="116"/>
      <c r="FE391" s="116"/>
      <c r="FF391" s="116"/>
      <c r="FG391" s="116"/>
      <c r="FH391" s="116"/>
      <c r="FI391" s="116"/>
      <c r="FJ391" s="116"/>
      <c r="FK391" s="116"/>
      <c r="FL391" s="116"/>
      <c r="FM391" s="116"/>
      <c r="FN391" s="116"/>
      <c r="FO391" s="116"/>
      <c r="FP391" s="116"/>
      <c r="FQ391" s="116"/>
      <c r="FR391" s="116"/>
      <c r="FS391" s="116"/>
      <c r="FT391" s="116"/>
      <c r="FU391" s="116"/>
      <c r="FV391" s="116"/>
      <c r="FW391" s="116"/>
      <c r="FX391" s="116"/>
      <c r="FY391" s="116"/>
      <c r="FZ391" s="116"/>
      <c r="GA391" s="116"/>
      <c r="GB391" s="116"/>
      <c r="GC391" s="116"/>
      <c r="GD391" s="116"/>
      <c r="GE391" s="116"/>
      <c r="GF391" s="116"/>
      <c r="GG391" s="116"/>
      <c r="GH391" s="116"/>
      <c r="GI391" s="116"/>
      <c r="GJ391" s="116"/>
      <c r="GK391" s="116"/>
      <c r="GL391" s="116"/>
      <c r="GM391" s="116"/>
      <c r="GN391" s="116"/>
      <c r="GO391" s="116"/>
      <c r="GP391" s="116"/>
      <c r="GQ391" s="116"/>
      <c r="GR391" s="116"/>
      <c r="GS391" s="116"/>
      <c r="GT391" s="116"/>
      <c r="GU391" s="116"/>
      <c r="GV391" s="116"/>
      <c r="GW391" s="116"/>
      <c r="GX391" s="116"/>
      <c r="GY391" s="116"/>
      <c r="GZ391" s="116"/>
      <c r="HA391" s="116"/>
      <c r="HB391" s="116"/>
      <c r="HC391" s="116"/>
      <c r="HD391" s="116"/>
      <c r="HE391" s="116"/>
      <c r="HF391" s="116"/>
      <c r="HG391" s="116"/>
      <c r="HH391" s="116"/>
      <c r="HI391" s="116"/>
      <c r="HJ391" s="116"/>
      <c r="HK391" s="116"/>
      <c r="HL391" s="116"/>
      <c r="HM391" s="116"/>
      <c r="HN391" s="116"/>
      <c r="HO391" s="116"/>
      <c r="HP391" s="116"/>
    </row>
    <row r="392" spans="1:224" s="115" customFormat="1">
      <c r="A392" s="127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6"/>
      <c r="BU392" s="116"/>
      <c r="BV392" s="116"/>
      <c r="BW392" s="116"/>
      <c r="BX392" s="116"/>
      <c r="BY392" s="116"/>
      <c r="BZ392" s="116"/>
      <c r="CA392" s="116"/>
      <c r="CB392" s="116"/>
      <c r="CC392" s="116"/>
      <c r="CD392" s="116"/>
      <c r="CE392" s="116"/>
      <c r="CF392" s="116"/>
      <c r="CG392" s="116"/>
      <c r="CH392" s="116"/>
      <c r="CI392" s="116"/>
      <c r="CJ392" s="116"/>
      <c r="CK392" s="116"/>
      <c r="CL392" s="116"/>
      <c r="CM392" s="116"/>
      <c r="CN392" s="116"/>
      <c r="CO392" s="116"/>
      <c r="CP392" s="116"/>
      <c r="CQ392" s="116"/>
      <c r="CR392" s="116"/>
      <c r="CS392" s="116"/>
      <c r="CT392" s="116"/>
      <c r="CU392" s="116"/>
      <c r="CV392" s="116"/>
      <c r="CW392" s="116"/>
      <c r="CX392" s="116"/>
      <c r="CY392" s="116"/>
      <c r="CZ392" s="116"/>
      <c r="DA392" s="116"/>
      <c r="DB392" s="116"/>
      <c r="DC392" s="116"/>
      <c r="DD392" s="116"/>
      <c r="DE392" s="116"/>
      <c r="DF392" s="116"/>
      <c r="DG392" s="116"/>
      <c r="DH392" s="116"/>
      <c r="DI392" s="116"/>
      <c r="DJ392" s="116"/>
      <c r="DK392" s="116"/>
      <c r="DL392" s="116"/>
      <c r="DM392" s="116"/>
      <c r="DN392" s="116"/>
      <c r="DO392" s="116"/>
      <c r="DP392" s="116"/>
      <c r="DQ392" s="116"/>
      <c r="DR392" s="116"/>
      <c r="DS392" s="116"/>
      <c r="DT392" s="116"/>
      <c r="DU392" s="116"/>
      <c r="DV392" s="116"/>
      <c r="DW392" s="116"/>
      <c r="DX392" s="116"/>
      <c r="DY392" s="116"/>
      <c r="DZ392" s="116"/>
      <c r="EA392" s="116"/>
      <c r="EB392" s="116"/>
      <c r="EC392" s="116"/>
      <c r="ED392" s="116"/>
      <c r="EE392" s="116"/>
      <c r="EF392" s="116"/>
      <c r="EG392" s="116"/>
      <c r="EH392" s="116"/>
      <c r="EI392" s="116"/>
      <c r="EJ392" s="116"/>
      <c r="EK392" s="116"/>
      <c r="EL392" s="116"/>
      <c r="EM392" s="116"/>
      <c r="EN392" s="116"/>
      <c r="EO392" s="116"/>
      <c r="EP392" s="116"/>
      <c r="EQ392" s="116"/>
      <c r="ER392" s="116"/>
      <c r="ES392" s="116"/>
      <c r="ET392" s="116"/>
      <c r="EU392" s="116"/>
      <c r="EV392" s="116"/>
      <c r="EW392" s="116"/>
      <c r="EX392" s="116"/>
      <c r="EY392" s="116"/>
      <c r="EZ392" s="116"/>
      <c r="FA392" s="116"/>
      <c r="FB392" s="116"/>
      <c r="FC392" s="116"/>
      <c r="FD392" s="116"/>
      <c r="FE392" s="116"/>
      <c r="FF392" s="116"/>
      <c r="FG392" s="116"/>
      <c r="FH392" s="116"/>
      <c r="FI392" s="116"/>
      <c r="FJ392" s="116"/>
      <c r="FK392" s="116"/>
      <c r="FL392" s="116"/>
      <c r="FM392" s="116"/>
      <c r="FN392" s="116"/>
      <c r="FO392" s="116"/>
      <c r="FP392" s="116"/>
      <c r="FQ392" s="116"/>
      <c r="FR392" s="116"/>
      <c r="FS392" s="116"/>
      <c r="FT392" s="116"/>
      <c r="FU392" s="116"/>
      <c r="FV392" s="116"/>
      <c r="FW392" s="116"/>
      <c r="FX392" s="116"/>
      <c r="FY392" s="116"/>
      <c r="FZ392" s="116"/>
      <c r="GA392" s="116"/>
      <c r="GB392" s="116"/>
      <c r="GC392" s="116"/>
      <c r="GD392" s="116"/>
      <c r="GE392" s="116"/>
      <c r="GF392" s="116"/>
      <c r="GG392" s="116"/>
      <c r="GH392" s="116"/>
      <c r="GI392" s="116"/>
      <c r="GJ392" s="116"/>
      <c r="GK392" s="116"/>
      <c r="GL392" s="116"/>
      <c r="GM392" s="116"/>
      <c r="GN392" s="116"/>
      <c r="GO392" s="116"/>
      <c r="GP392" s="116"/>
      <c r="GQ392" s="116"/>
      <c r="GR392" s="116"/>
      <c r="GS392" s="116"/>
      <c r="GT392" s="116"/>
      <c r="GU392" s="116"/>
      <c r="GV392" s="116"/>
      <c r="GW392" s="116"/>
      <c r="GX392" s="116"/>
      <c r="GY392" s="116"/>
      <c r="GZ392" s="116"/>
      <c r="HA392" s="116"/>
      <c r="HB392" s="116"/>
      <c r="HC392" s="116"/>
      <c r="HD392" s="116"/>
      <c r="HE392" s="116"/>
      <c r="HF392" s="116"/>
      <c r="HG392" s="116"/>
      <c r="HH392" s="116"/>
      <c r="HI392" s="116"/>
      <c r="HJ392" s="116"/>
      <c r="HK392" s="116"/>
      <c r="HL392" s="116"/>
      <c r="HM392" s="116"/>
      <c r="HN392" s="116"/>
      <c r="HO392" s="116"/>
      <c r="HP392" s="116"/>
    </row>
    <row r="393" spans="1:224" s="115" customFormat="1">
      <c r="A393" s="127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  <c r="DI393" s="116"/>
      <c r="DJ393" s="116"/>
      <c r="DK393" s="116"/>
      <c r="DL393" s="116"/>
      <c r="DM393" s="116"/>
      <c r="DN393" s="116"/>
      <c r="DO393" s="116"/>
      <c r="DP393" s="116"/>
      <c r="DQ393" s="116"/>
      <c r="DR393" s="116"/>
      <c r="DS393" s="116"/>
      <c r="DT393" s="116"/>
      <c r="DU393" s="116"/>
      <c r="DV393" s="116"/>
      <c r="DW393" s="116"/>
      <c r="DX393" s="116"/>
      <c r="DY393" s="116"/>
      <c r="DZ393" s="116"/>
      <c r="EA393" s="116"/>
      <c r="EB393" s="116"/>
      <c r="EC393" s="116"/>
      <c r="ED393" s="116"/>
      <c r="EE393" s="116"/>
      <c r="EF393" s="116"/>
      <c r="EG393" s="116"/>
      <c r="EH393" s="116"/>
      <c r="EI393" s="116"/>
      <c r="EJ393" s="116"/>
      <c r="EK393" s="116"/>
      <c r="EL393" s="116"/>
      <c r="EM393" s="116"/>
      <c r="EN393" s="116"/>
      <c r="EO393" s="116"/>
      <c r="EP393" s="116"/>
      <c r="EQ393" s="116"/>
      <c r="ER393" s="116"/>
      <c r="ES393" s="116"/>
      <c r="ET393" s="116"/>
      <c r="EU393" s="116"/>
      <c r="EV393" s="116"/>
      <c r="EW393" s="116"/>
      <c r="EX393" s="116"/>
      <c r="EY393" s="116"/>
      <c r="EZ393" s="116"/>
      <c r="FA393" s="116"/>
      <c r="FB393" s="116"/>
      <c r="FC393" s="116"/>
      <c r="FD393" s="116"/>
      <c r="FE393" s="116"/>
      <c r="FF393" s="116"/>
      <c r="FG393" s="116"/>
      <c r="FH393" s="116"/>
      <c r="FI393" s="116"/>
      <c r="FJ393" s="116"/>
      <c r="FK393" s="116"/>
      <c r="FL393" s="116"/>
      <c r="FM393" s="116"/>
      <c r="FN393" s="116"/>
      <c r="FO393" s="116"/>
      <c r="FP393" s="116"/>
      <c r="FQ393" s="116"/>
      <c r="FR393" s="116"/>
      <c r="FS393" s="116"/>
      <c r="FT393" s="116"/>
      <c r="FU393" s="116"/>
      <c r="FV393" s="116"/>
      <c r="FW393" s="116"/>
      <c r="FX393" s="116"/>
      <c r="FY393" s="116"/>
      <c r="FZ393" s="116"/>
      <c r="GA393" s="116"/>
      <c r="GB393" s="116"/>
      <c r="GC393" s="116"/>
      <c r="GD393" s="116"/>
      <c r="GE393" s="116"/>
      <c r="GF393" s="116"/>
      <c r="GG393" s="116"/>
      <c r="GH393" s="116"/>
      <c r="GI393" s="116"/>
      <c r="GJ393" s="116"/>
      <c r="GK393" s="116"/>
      <c r="GL393" s="116"/>
      <c r="GM393" s="116"/>
      <c r="GN393" s="116"/>
      <c r="GO393" s="116"/>
      <c r="GP393" s="116"/>
      <c r="GQ393" s="116"/>
      <c r="GR393" s="116"/>
      <c r="GS393" s="116"/>
      <c r="GT393" s="116"/>
      <c r="GU393" s="116"/>
      <c r="GV393" s="116"/>
      <c r="GW393" s="116"/>
      <c r="GX393" s="116"/>
      <c r="GY393" s="116"/>
      <c r="GZ393" s="116"/>
      <c r="HA393" s="116"/>
      <c r="HB393" s="116"/>
      <c r="HC393" s="116"/>
      <c r="HD393" s="116"/>
      <c r="HE393" s="116"/>
      <c r="HF393" s="116"/>
      <c r="HG393" s="116"/>
      <c r="HH393" s="116"/>
      <c r="HI393" s="116"/>
      <c r="HJ393" s="116"/>
      <c r="HK393" s="116"/>
      <c r="HL393" s="116"/>
      <c r="HM393" s="116"/>
      <c r="HN393" s="116"/>
      <c r="HO393" s="116"/>
      <c r="HP393" s="116"/>
    </row>
    <row r="394" spans="1:224" s="115" customFormat="1">
      <c r="A394" s="127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1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6"/>
      <c r="BR394" s="116"/>
      <c r="BS394" s="116"/>
      <c r="BT394" s="116"/>
      <c r="BU394" s="116"/>
      <c r="BV394" s="116"/>
      <c r="BW394" s="116"/>
      <c r="BX394" s="116"/>
      <c r="BY394" s="116"/>
      <c r="BZ394" s="116"/>
      <c r="CA394" s="116"/>
      <c r="CB394" s="116"/>
      <c r="CC394" s="116"/>
      <c r="CD394" s="116"/>
      <c r="CE394" s="116"/>
      <c r="CF394" s="116"/>
      <c r="CG394" s="116"/>
      <c r="CH394" s="116"/>
      <c r="CI394" s="116"/>
      <c r="CJ394" s="116"/>
      <c r="CK394" s="116"/>
      <c r="CL394" s="116"/>
      <c r="CM394" s="116"/>
      <c r="CN394" s="116"/>
      <c r="CO394" s="116"/>
      <c r="CP394" s="116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6"/>
      <c r="DE394" s="116"/>
      <c r="DF394" s="116"/>
      <c r="DG394" s="116"/>
      <c r="DH394" s="116"/>
      <c r="DI394" s="116"/>
      <c r="DJ394" s="116"/>
      <c r="DK394" s="116"/>
      <c r="DL394" s="116"/>
      <c r="DM394" s="116"/>
      <c r="DN394" s="116"/>
      <c r="DO394" s="116"/>
      <c r="DP394" s="116"/>
      <c r="DQ394" s="116"/>
      <c r="DR394" s="116"/>
      <c r="DS394" s="116"/>
      <c r="DT394" s="116"/>
      <c r="DU394" s="116"/>
      <c r="DV394" s="116"/>
      <c r="DW394" s="116"/>
      <c r="DX394" s="116"/>
      <c r="DY394" s="116"/>
      <c r="DZ394" s="116"/>
      <c r="EA394" s="116"/>
      <c r="EB394" s="116"/>
      <c r="EC394" s="116"/>
      <c r="ED394" s="116"/>
      <c r="EE394" s="116"/>
      <c r="EF394" s="116"/>
      <c r="EG394" s="116"/>
      <c r="EH394" s="116"/>
      <c r="EI394" s="116"/>
      <c r="EJ394" s="116"/>
      <c r="EK394" s="116"/>
      <c r="EL394" s="116"/>
      <c r="EM394" s="116"/>
      <c r="EN394" s="116"/>
      <c r="EO394" s="116"/>
      <c r="EP394" s="116"/>
      <c r="EQ394" s="116"/>
      <c r="ER394" s="116"/>
      <c r="ES394" s="116"/>
      <c r="ET394" s="116"/>
      <c r="EU394" s="116"/>
      <c r="EV394" s="116"/>
      <c r="EW394" s="116"/>
      <c r="EX394" s="116"/>
      <c r="EY394" s="116"/>
      <c r="EZ394" s="116"/>
      <c r="FA394" s="116"/>
      <c r="FB394" s="116"/>
      <c r="FC394" s="116"/>
      <c r="FD394" s="116"/>
      <c r="FE394" s="116"/>
      <c r="FF394" s="116"/>
      <c r="FG394" s="116"/>
      <c r="FH394" s="116"/>
      <c r="FI394" s="116"/>
      <c r="FJ394" s="116"/>
      <c r="FK394" s="116"/>
      <c r="FL394" s="116"/>
      <c r="FM394" s="116"/>
      <c r="FN394" s="116"/>
      <c r="FO394" s="116"/>
      <c r="FP394" s="116"/>
      <c r="FQ394" s="116"/>
      <c r="FR394" s="116"/>
      <c r="FS394" s="116"/>
      <c r="FT394" s="116"/>
      <c r="FU394" s="116"/>
      <c r="FV394" s="116"/>
      <c r="FW394" s="116"/>
      <c r="FX394" s="116"/>
      <c r="FY394" s="116"/>
      <c r="FZ394" s="116"/>
      <c r="GA394" s="116"/>
      <c r="GB394" s="116"/>
      <c r="GC394" s="116"/>
      <c r="GD394" s="116"/>
      <c r="GE394" s="116"/>
      <c r="GF394" s="116"/>
      <c r="GG394" s="116"/>
      <c r="GH394" s="116"/>
      <c r="GI394" s="116"/>
      <c r="GJ394" s="116"/>
      <c r="GK394" s="116"/>
      <c r="GL394" s="116"/>
      <c r="GM394" s="116"/>
      <c r="GN394" s="116"/>
      <c r="GO394" s="116"/>
      <c r="GP394" s="116"/>
      <c r="GQ394" s="116"/>
      <c r="GR394" s="116"/>
      <c r="GS394" s="116"/>
      <c r="GT394" s="116"/>
      <c r="GU394" s="116"/>
      <c r="GV394" s="116"/>
      <c r="GW394" s="116"/>
      <c r="GX394" s="116"/>
      <c r="GY394" s="116"/>
      <c r="GZ394" s="116"/>
      <c r="HA394" s="116"/>
      <c r="HB394" s="116"/>
      <c r="HC394" s="116"/>
      <c r="HD394" s="116"/>
      <c r="HE394" s="116"/>
      <c r="HF394" s="116"/>
      <c r="HG394" s="116"/>
      <c r="HH394" s="116"/>
      <c r="HI394" s="116"/>
      <c r="HJ394" s="116"/>
      <c r="HK394" s="116"/>
      <c r="HL394" s="116"/>
      <c r="HM394" s="116"/>
      <c r="HN394" s="116"/>
      <c r="HO394" s="116"/>
      <c r="HP394" s="116"/>
    </row>
    <row r="395" spans="1:224" s="115" customFormat="1">
      <c r="A395" s="127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  <c r="CC395" s="116"/>
      <c r="CD395" s="116"/>
      <c r="CE395" s="116"/>
      <c r="CF395" s="116"/>
      <c r="CG395" s="116"/>
      <c r="CH395" s="116"/>
      <c r="CI395" s="116"/>
      <c r="CJ395" s="116"/>
      <c r="CK395" s="116"/>
      <c r="CL395" s="116"/>
      <c r="CM395" s="116"/>
      <c r="CN395" s="116"/>
      <c r="CO395" s="116"/>
      <c r="CP395" s="116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6"/>
      <c r="DE395" s="116"/>
      <c r="DF395" s="116"/>
      <c r="DG395" s="116"/>
      <c r="DH395" s="116"/>
      <c r="DI395" s="116"/>
      <c r="DJ395" s="116"/>
      <c r="DK395" s="116"/>
      <c r="DL395" s="116"/>
      <c r="DM395" s="116"/>
      <c r="DN395" s="116"/>
      <c r="DO395" s="116"/>
      <c r="DP395" s="116"/>
      <c r="DQ395" s="116"/>
      <c r="DR395" s="116"/>
      <c r="DS395" s="116"/>
      <c r="DT395" s="116"/>
      <c r="DU395" s="116"/>
      <c r="DV395" s="116"/>
      <c r="DW395" s="116"/>
      <c r="DX395" s="116"/>
      <c r="DY395" s="116"/>
      <c r="DZ395" s="116"/>
      <c r="EA395" s="116"/>
      <c r="EB395" s="116"/>
      <c r="EC395" s="116"/>
      <c r="ED395" s="116"/>
      <c r="EE395" s="116"/>
      <c r="EF395" s="116"/>
      <c r="EG395" s="116"/>
      <c r="EH395" s="116"/>
      <c r="EI395" s="116"/>
      <c r="EJ395" s="116"/>
      <c r="EK395" s="116"/>
      <c r="EL395" s="116"/>
      <c r="EM395" s="116"/>
      <c r="EN395" s="116"/>
      <c r="EO395" s="116"/>
      <c r="EP395" s="116"/>
      <c r="EQ395" s="116"/>
      <c r="ER395" s="116"/>
      <c r="ES395" s="116"/>
      <c r="ET395" s="116"/>
      <c r="EU395" s="116"/>
      <c r="EV395" s="116"/>
      <c r="EW395" s="116"/>
      <c r="EX395" s="116"/>
      <c r="EY395" s="116"/>
      <c r="EZ395" s="116"/>
      <c r="FA395" s="116"/>
      <c r="FB395" s="116"/>
      <c r="FC395" s="116"/>
      <c r="FD395" s="116"/>
      <c r="FE395" s="116"/>
      <c r="FF395" s="116"/>
      <c r="FG395" s="116"/>
      <c r="FH395" s="116"/>
      <c r="FI395" s="116"/>
      <c r="FJ395" s="116"/>
      <c r="FK395" s="116"/>
      <c r="FL395" s="116"/>
      <c r="FM395" s="116"/>
      <c r="FN395" s="116"/>
      <c r="FO395" s="116"/>
      <c r="FP395" s="116"/>
      <c r="FQ395" s="116"/>
      <c r="FR395" s="116"/>
      <c r="FS395" s="116"/>
      <c r="FT395" s="116"/>
      <c r="FU395" s="116"/>
      <c r="FV395" s="116"/>
      <c r="FW395" s="116"/>
      <c r="FX395" s="116"/>
      <c r="FY395" s="116"/>
      <c r="FZ395" s="116"/>
      <c r="GA395" s="116"/>
      <c r="GB395" s="116"/>
      <c r="GC395" s="116"/>
      <c r="GD395" s="116"/>
      <c r="GE395" s="116"/>
      <c r="GF395" s="116"/>
      <c r="GG395" s="116"/>
      <c r="GH395" s="116"/>
      <c r="GI395" s="116"/>
      <c r="GJ395" s="116"/>
      <c r="GK395" s="116"/>
      <c r="GL395" s="116"/>
      <c r="GM395" s="116"/>
      <c r="GN395" s="116"/>
      <c r="GO395" s="116"/>
      <c r="GP395" s="116"/>
      <c r="GQ395" s="116"/>
      <c r="GR395" s="116"/>
      <c r="GS395" s="116"/>
      <c r="GT395" s="116"/>
      <c r="GU395" s="116"/>
      <c r="GV395" s="116"/>
      <c r="GW395" s="116"/>
      <c r="GX395" s="116"/>
      <c r="GY395" s="116"/>
      <c r="GZ395" s="116"/>
      <c r="HA395" s="116"/>
      <c r="HB395" s="116"/>
      <c r="HC395" s="116"/>
      <c r="HD395" s="116"/>
      <c r="HE395" s="116"/>
      <c r="HF395" s="116"/>
      <c r="HG395" s="116"/>
      <c r="HH395" s="116"/>
      <c r="HI395" s="116"/>
      <c r="HJ395" s="116"/>
      <c r="HK395" s="116"/>
      <c r="HL395" s="116"/>
      <c r="HM395" s="116"/>
      <c r="HN395" s="116"/>
      <c r="HO395" s="116"/>
      <c r="HP395" s="116"/>
    </row>
    <row r="396" spans="1:224" s="115" customFormat="1">
      <c r="A396" s="127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6"/>
      <c r="CA396" s="116"/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6"/>
      <c r="CP396" s="116"/>
      <c r="CQ396" s="116"/>
      <c r="CR396" s="116"/>
      <c r="CS396" s="116"/>
      <c r="CT396" s="116"/>
      <c r="CU396" s="116"/>
      <c r="CV396" s="116"/>
      <c r="CW396" s="116"/>
      <c r="CX396" s="116"/>
      <c r="CY396" s="116"/>
      <c r="CZ396" s="116"/>
      <c r="DA396" s="116"/>
      <c r="DB396" s="116"/>
      <c r="DC396" s="116"/>
      <c r="DD396" s="116"/>
      <c r="DE396" s="116"/>
      <c r="DF396" s="116"/>
      <c r="DG396" s="116"/>
      <c r="DH396" s="116"/>
      <c r="DI396" s="116"/>
      <c r="DJ396" s="116"/>
      <c r="DK396" s="116"/>
      <c r="DL396" s="116"/>
      <c r="DM396" s="116"/>
      <c r="DN396" s="116"/>
      <c r="DO396" s="116"/>
      <c r="DP396" s="116"/>
      <c r="DQ396" s="116"/>
      <c r="DR396" s="116"/>
      <c r="DS396" s="116"/>
      <c r="DT396" s="116"/>
      <c r="DU396" s="116"/>
      <c r="DV396" s="116"/>
      <c r="DW396" s="116"/>
      <c r="DX396" s="116"/>
      <c r="DY396" s="116"/>
      <c r="DZ396" s="116"/>
      <c r="EA396" s="116"/>
      <c r="EB396" s="116"/>
      <c r="EC396" s="116"/>
      <c r="ED396" s="116"/>
      <c r="EE396" s="116"/>
      <c r="EF396" s="116"/>
      <c r="EG396" s="116"/>
      <c r="EH396" s="116"/>
      <c r="EI396" s="116"/>
      <c r="EJ396" s="116"/>
      <c r="EK396" s="116"/>
      <c r="EL396" s="116"/>
      <c r="EM396" s="116"/>
      <c r="EN396" s="116"/>
      <c r="EO396" s="116"/>
      <c r="EP396" s="116"/>
      <c r="EQ396" s="116"/>
      <c r="ER396" s="116"/>
      <c r="ES396" s="116"/>
      <c r="ET396" s="116"/>
      <c r="EU396" s="116"/>
      <c r="EV396" s="116"/>
      <c r="EW396" s="116"/>
      <c r="EX396" s="116"/>
      <c r="EY396" s="116"/>
      <c r="EZ396" s="116"/>
      <c r="FA396" s="116"/>
      <c r="FB396" s="116"/>
      <c r="FC396" s="116"/>
      <c r="FD396" s="116"/>
      <c r="FE396" s="116"/>
      <c r="FF396" s="116"/>
      <c r="FG396" s="116"/>
      <c r="FH396" s="116"/>
      <c r="FI396" s="116"/>
      <c r="FJ396" s="116"/>
      <c r="FK396" s="116"/>
      <c r="FL396" s="116"/>
      <c r="FM396" s="116"/>
      <c r="FN396" s="116"/>
      <c r="FO396" s="116"/>
      <c r="FP396" s="116"/>
      <c r="FQ396" s="116"/>
      <c r="FR396" s="116"/>
      <c r="FS396" s="116"/>
      <c r="FT396" s="116"/>
      <c r="FU396" s="116"/>
      <c r="FV396" s="116"/>
      <c r="FW396" s="116"/>
      <c r="FX396" s="116"/>
      <c r="FY396" s="116"/>
      <c r="FZ396" s="116"/>
      <c r="GA396" s="116"/>
      <c r="GB396" s="116"/>
      <c r="GC396" s="116"/>
      <c r="GD396" s="116"/>
      <c r="GE396" s="116"/>
      <c r="GF396" s="116"/>
      <c r="GG396" s="116"/>
      <c r="GH396" s="116"/>
      <c r="GI396" s="116"/>
      <c r="GJ396" s="116"/>
      <c r="GK396" s="116"/>
      <c r="GL396" s="116"/>
      <c r="GM396" s="116"/>
      <c r="GN396" s="116"/>
      <c r="GO396" s="116"/>
      <c r="GP396" s="116"/>
      <c r="GQ396" s="116"/>
      <c r="GR396" s="116"/>
      <c r="GS396" s="116"/>
      <c r="GT396" s="116"/>
      <c r="GU396" s="116"/>
      <c r="GV396" s="116"/>
      <c r="GW396" s="116"/>
      <c r="GX396" s="116"/>
      <c r="GY396" s="116"/>
      <c r="GZ396" s="116"/>
      <c r="HA396" s="116"/>
      <c r="HB396" s="116"/>
      <c r="HC396" s="116"/>
      <c r="HD396" s="116"/>
      <c r="HE396" s="116"/>
      <c r="HF396" s="116"/>
      <c r="HG396" s="116"/>
      <c r="HH396" s="116"/>
      <c r="HI396" s="116"/>
      <c r="HJ396" s="116"/>
      <c r="HK396" s="116"/>
      <c r="HL396" s="116"/>
      <c r="HM396" s="116"/>
      <c r="HN396" s="116"/>
      <c r="HO396" s="116"/>
      <c r="HP396" s="116"/>
    </row>
    <row r="397" spans="1:224" s="115" customFormat="1">
      <c r="A397" s="127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6"/>
      <c r="CA397" s="116"/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6"/>
      <c r="CP397" s="116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6"/>
      <c r="DE397" s="116"/>
      <c r="DF397" s="116"/>
      <c r="DG397" s="116"/>
      <c r="DH397" s="116"/>
      <c r="DI397" s="116"/>
      <c r="DJ397" s="116"/>
      <c r="DK397" s="116"/>
      <c r="DL397" s="116"/>
      <c r="DM397" s="116"/>
      <c r="DN397" s="116"/>
      <c r="DO397" s="116"/>
      <c r="DP397" s="116"/>
      <c r="DQ397" s="116"/>
      <c r="DR397" s="116"/>
      <c r="DS397" s="116"/>
      <c r="DT397" s="116"/>
      <c r="DU397" s="116"/>
      <c r="DV397" s="116"/>
      <c r="DW397" s="116"/>
      <c r="DX397" s="116"/>
      <c r="DY397" s="116"/>
      <c r="DZ397" s="116"/>
      <c r="EA397" s="116"/>
      <c r="EB397" s="116"/>
      <c r="EC397" s="116"/>
      <c r="ED397" s="116"/>
      <c r="EE397" s="116"/>
      <c r="EF397" s="116"/>
      <c r="EG397" s="116"/>
      <c r="EH397" s="116"/>
      <c r="EI397" s="116"/>
      <c r="EJ397" s="116"/>
      <c r="EK397" s="116"/>
      <c r="EL397" s="116"/>
      <c r="EM397" s="116"/>
      <c r="EN397" s="116"/>
      <c r="EO397" s="116"/>
      <c r="EP397" s="116"/>
      <c r="EQ397" s="116"/>
      <c r="ER397" s="116"/>
      <c r="ES397" s="116"/>
      <c r="ET397" s="116"/>
      <c r="EU397" s="116"/>
      <c r="EV397" s="116"/>
      <c r="EW397" s="116"/>
      <c r="EX397" s="116"/>
      <c r="EY397" s="116"/>
      <c r="EZ397" s="116"/>
      <c r="FA397" s="116"/>
      <c r="FB397" s="116"/>
      <c r="FC397" s="116"/>
      <c r="FD397" s="116"/>
      <c r="FE397" s="116"/>
      <c r="FF397" s="116"/>
      <c r="FG397" s="116"/>
      <c r="FH397" s="116"/>
      <c r="FI397" s="116"/>
      <c r="FJ397" s="116"/>
      <c r="FK397" s="116"/>
      <c r="FL397" s="116"/>
      <c r="FM397" s="116"/>
      <c r="FN397" s="116"/>
      <c r="FO397" s="116"/>
      <c r="FP397" s="116"/>
      <c r="FQ397" s="116"/>
      <c r="FR397" s="116"/>
      <c r="FS397" s="116"/>
      <c r="FT397" s="116"/>
      <c r="FU397" s="116"/>
      <c r="FV397" s="116"/>
      <c r="FW397" s="116"/>
      <c r="FX397" s="116"/>
      <c r="FY397" s="116"/>
      <c r="FZ397" s="116"/>
      <c r="GA397" s="116"/>
      <c r="GB397" s="116"/>
      <c r="GC397" s="116"/>
      <c r="GD397" s="116"/>
      <c r="GE397" s="116"/>
      <c r="GF397" s="116"/>
      <c r="GG397" s="116"/>
      <c r="GH397" s="116"/>
      <c r="GI397" s="116"/>
      <c r="GJ397" s="116"/>
      <c r="GK397" s="116"/>
      <c r="GL397" s="116"/>
      <c r="GM397" s="116"/>
      <c r="GN397" s="116"/>
      <c r="GO397" s="116"/>
      <c r="GP397" s="116"/>
      <c r="GQ397" s="116"/>
      <c r="GR397" s="116"/>
      <c r="GS397" s="116"/>
      <c r="GT397" s="116"/>
      <c r="GU397" s="116"/>
      <c r="GV397" s="116"/>
      <c r="GW397" s="116"/>
      <c r="GX397" s="116"/>
      <c r="GY397" s="116"/>
      <c r="GZ397" s="116"/>
      <c r="HA397" s="116"/>
      <c r="HB397" s="116"/>
      <c r="HC397" s="116"/>
      <c r="HD397" s="116"/>
      <c r="HE397" s="116"/>
      <c r="HF397" s="116"/>
      <c r="HG397" s="116"/>
      <c r="HH397" s="116"/>
      <c r="HI397" s="116"/>
      <c r="HJ397" s="116"/>
      <c r="HK397" s="116"/>
      <c r="HL397" s="116"/>
      <c r="HM397" s="116"/>
      <c r="HN397" s="116"/>
      <c r="HO397" s="116"/>
      <c r="HP397" s="116"/>
    </row>
    <row r="398" spans="1:224" s="115" customFormat="1">
      <c r="A398" s="127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  <c r="BV398" s="116"/>
      <c r="BW398" s="116"/>
      <c r="BX398" s="116"/>
      <c r="BY398" s="116"/>
      <c r="BZ398" s="116"/>
      <c r="CA398" s="116"/>
      <c r="CB398" s="116"/>
      <c r="CC398" s="116"/>
      <c r="CD398" s="116"/>
      <c r="CE398" s="116"/>
      <c r="CF398" s="116"/>
      <c r="CG398" s="116"/>
      <c r="CH398" s="116"/>
      <c r="CI398" s="116"/>
      <c r="CJ398" s="116"/>
      <c r="CK398" s="116"/>
      <c r="CL398" s="116"/>
      <c r="CM398" s="116"/>
      <c r="CN398" s="116"/>
      <c r="CO398" s="116"/>
      <c r="CP398" s="116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6"/>
      <c r="DE398" s="116"/>
      <c r="DF398" s="116"/>
      <c r="DG398" s="116"/>
      <c r="DH398" s="116"/>
      <c r="DI398" s="116"/>
      <c r="DJ398" s="116"/>
      <c r="DK398" s="116"/>
      <c r="DL398" s="116"/>
      <c r="DM398" s="116"/>
      <c r="DN398" s="116"/>
      <c r="DO398" s="116"/>
      <c r="DP398" s="116"/>
      <c r="DQ398" s="116"/>
      <c r="DR398" s="116"/>
      <c r="DS398" s="116"/>
      <c r="DT398" s="116"/>
      <c r="DU398" s="116"/>
      <c r="DV398" s="116"/>
      <c r="DW398" s="116"/>
      <c r="DX398" s="116"/>
      <c r="DY398" s="116"/>
      <c r="DZ398" s="116"/>
      <c r="EA398" s="116"/>
      <c r="EB398" s="116"/>
      <c r="EC398" s="116"/>
      <c r="ED398" s="116"/>
      <c r="EE398" s="116"/>
      <c r="EF398" s="116"/>
      <c r="EG398" s="116"/>
      <c r="EH398" s="116"/>
      <c r="EI398" s="116"/>
      <c r="EJ398" s="116"/>
      <c r="EK398" s="116"/>
      <c r="EL398" s="116"/>
      <c r="EM398" s="116"/>
      <c r="EN398" s="116"/>
      <c r="EO398" s="116"/>
      <c r="EP398" s="116"/>
      <c r="EQ398" s="116"/>
      <c r="ER398" s="116"/>
      <c r="ES398" s="116"/>
      <c r="ET398" s="116"/>
      <c r="EU398" s="116"/>
      <c r="EV398" s="116"/>
      <c r="EW398" s="116"/>
      <c r="EX398" s="116"/>
      <c r="EY398" s="116"/>
      <c r="EZ398" s="116"/>
      <c r="FA398" s="116"/>
      <c r="FB398" s="116"/>
      <c r="FC398" s="116"/>
      <c r="FD398" s="116"/>
      <c r="FE398" s="116"/>
      <c r="FF398" s="116"/>
      <c r="FG398" s="116"/>
      <c r="FH398" s="116"/>
      <c r="FI398" s="116"/>
      <c r="FJ398" s="116"/>
      <c r="FK398" s="116"/>
      <c r="FL398" s="116"/>
      <c r="FM398" s="116"/>
      <c r="FN398" s="116"/>
      <c r="FO398" s="116"/>
      <c r="FP398" s="116"/>
      <c r="FQ398" s="116"/>
      <c r="FR398" s="116"/>
      <c r="FS398" s="116"/>
      <c r="FT398" s="116"/>
      <c r="FU398" s="116"/>
      <c r="FV398" s="116"/>
      <c r="FW398" s="116"/>
      <c r="FX398" s="116"/>
      <c r="FY398" s="116"/>
      <c r="FZ398" s="116"/>
      <c r="GA398" s="116"/>
      <c r="GB398" s="116"/>
      <c r="GC398" s="116"/>
      <c r="GD398" s="116"/>
      <c r="GE398" s="116"/>
      <c r="GF398" s="116"/>
      <c r="GG398" s="116"/>
      <c r="GH398" s="116"/>
      <c r="GI398" s="116"/>
      <c r="GJ398" s="116"/>
      <c r="GK398" s="116"/>
      <c r="GL398" s="116"/>
      <c r="GM398" s="116"/>
      <c r="GN398" s="116"/>
      <c r="GO398" s="116"/>
      <c r="GP398" s="116"/>
      <c r="GQ398" s="116"/>
      <c r="GR398" s="116"/>
      <c r="GS398" s="116"/>
      <c r="GT398" s="116"/>
      <c r="GU398" s="116"/>
      <c r="GV398" s="116"/>
      <c r="GW398" s="116"/>
      <c r="GX398" s="116"/>
      <c r="GY398" s="116"/>
      <c r="GZ398" s="116"/>
      <c r="HA398" s="116"/>
      <c r="HB398" s="116"/>
      <c r="HC398" s="116"/>
      <c r="HD398" s="116"/>
      <c r="HE398" s="116"/>
      <c r="HF398" s="116"/>
      <c r="HG398" s="116"/>
      <c r="HH398" s="116"/>
      <c r="HI398" s="116"/>
      <c r="HJ398" s="116"/>
      <c r="HK398" s="116"/>
      <c r="HL398" s="116"/>
      <c r="HM398" s="116"/>
      <c r="HN398" s="116"/>
      <c r="HO398" s="116"/>
      <c r="HP398" s="116"/>
    </row>
    <row r="399" spans="1:224" s="115" customFormat="1">
      <c r="A399" s="127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  <c r="BV399" s="116"/>
      <c r="BW399" s="116"/>
      <c r="BX399" s="116"/>
      <c r="BY399" s="116"/>
      <c r="BZ399" s="116"/>
      <c r="CA399" s="116"/>
      <c r="CB399" s="116"/>
      <c r="CC399" s="116"/>
      <c r="CD399" s="116"/>
      <c r="CE399" s="116"/>
      <c r="CF399" s="116"/>
      <c r="CG399" s="116"/>
      <c r="CH399" s="116"/>
      <c r="CI399" s="116"/>
      <c r="CJ399" s="116"/>
      <c r="CK399" s="116"/>
      <c r="CL399" s="116"/>
      <c r="CM399" s="116"/>
      <c r="CN399" s="116"/>
      <c r="CO399" s="116"/>
      <c r="CP399" s="116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6"/>
      <c r="DE399" s="116"/>
      <c r="DF399" s="116"/>
      <c r="DG399" s="116"/>
      <c r="DH399" s="116"/>
      <c r="DI399" s="116"/>
      <c r="DJ399" s="116"/>
      <c r="DK399" s="116"/>
      <c r="DL399" s="116"/>
      <c r="DM399" s="116"/>
      <c r="DN399" s="116"/>
      <c r="DO399" s="116"/>
      <c r="DP399" s="116"/>
      <c r="DQ399" s="116"/>
      <c r="DR399" s="116"/>
      <c r="DS399" s="116"/>
      <c r="DT399" s="116"/>
      <c r="DU399" s="116"/>
      <c r="DV399" s="116"/>
      <c r="DW399" s="116"/>
      <c r="DX399" s="116"/>
      <c r="DY399" s="116"/>
      <c r="DZ399" s="116"/>
      <c r="EA399" s="116"/>
      <c r="EB399" s="116"/>
      <c r="EC399" s="116"/>
      <c r="ED399" s="116"/>
      <c r="EE399" s="116"/>
      <c r="EF399" s="116"/>
      <c r="EG399" s="116"/>
      <c r="EH399" s="116"/>
      <c r="EI399" s="116"/>
      <c r="EJ399" s="116"/>
      <c r="EK399" s="116"/>
      <c r="EL399" s="116"/>
      <c r="EM399" s="116"/>
      <c r="EN399" s="116"/>
      <c r="EO399" s="116"/>
      <c r="EP399" s="116"/>
      <c r="EQ399" s="116"/>
      <c r="ER399" s="116"/>
      <c r="ES399" s="116"/>
      <c r="ET399" s="116"/>
      <c r="EU399" s="116"/>
      <c r="EV399" s="116"/>
      <c r="EW399" s="116"/>
      <c r="EX399" s="116"/>
      <c r="EY399" s="116"/>
      <c r="EZ399" s="116"/>
      <c r="FA399" s="116"/>
      <c r="FB399" s="116"/>
      <c r="FC399" s="116"/>
      <c r="FD399" s="116"/>
      <c r="FE399" s="116"/>
      <c r="FF399" s="116"/>
      <c r="FG399" s="116"/>
      <c r="FH399" s="116"/>
      <c r="FI399" s="116"/>
      <c r="FJ399" s="116"/>
      <c r="FK399" s="116"/>
      <c r="FL399" s="116"/>
      <c r="FM399" s="116"/>
      <c r="FN399" s="116"/>
      <c r="FO399" s="116"/>
      <c r="FP399" s="116"/>
      <c r="FQ399" s="116"/>
      <c r="FR399" s="116"/>
      <c r="FS399" s="116"/>
      <c r="FT399" s="116"/>
      <c r="FU399" s="116"/>
      <c r="FV399" s="116"/>
      <c r="FW399" s="116"/>
      <c r="FX399" s="116"/>
      <c r="FY399" s="116"/>
      <c r="FZ399" s="116"/>
      <c r="GA399" s="116"/>
      <c r="GB399" s="116"/>
      <c r="GC399" s="116"/>
      <c r="GD399" s="116"/>
      <c r="GE399" s="116"/>
      <c r="GF399" s="116"/>
      <c r="GG399" s="116"/>
      <c r="GH399" s="116"/>
      <c r="GI399" s="116"/>
      <c r="GJ399" s="116"/>
      <c r="GK399" s="116"/>
      <c r="GL399" s="116"/>
      <c r="GM399" s="116"/>
      <c r="GN399" s="116"/>
      <c r="GO399" s="116"/>
      <c r="GP399" s="116"/>
      <c r="GQ399" s="116"/>
      <c r="GR399" s="116"/>
      <c r="GS399" s="116"/>
      <c r="GT399" s="116"/>
      <c r="GU399" s="116"/>
      <c r="GV399" s="116"/>
      <c r="GW399" s="116"/>
      <c r="GX399" s="116"/>
      <c r="GY399" s="116"/>
      <c r="GZ399" s="116"/>
      <c r="HA399" s="116"/>
      <c r="HB399" s="116"/>
      <c r="HC399" s="116"/>
      <c r="HD399" s="116"/>
      <c r="HE399" s="116"/>
      <c r="HF399" s="116"/>
      <c r="HG399" s="116"/>
      <c r="HH399" s="116"/>
      <c r="HI399" s="116"/>
      <c r="HJ399" s="116"/>
      <c r="HK399" s="116"/>
      <c r="HL399" s="116"/>
      <c r="HM399" s="116"/>
      <c r="HN399" s="116"/>
      <c r="HO399" s="116"/>
      <c r="HP399" s="116"/>
    </row>
    <row r="400" spans="1:224" s="115" customFormat="1">
      <c r="A400" s="127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116"/>
      <c r="BR400" s="116"/>
      <c r="BS400" s="116"/>
      <c r="BT400" s="116"/>
      <c r="BU400" s="116"/>
      <c r="BV400" s="116"/>
      <c r="BW400" s="116"/>
      <c r="BX400" s="116"/>
      <c r="BY400" s="116"/>
      <c r="BZ400" s="116"/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6"/>
      <c r="DE400" s="116"/>
      <c r="DF400" s="116"/>
      <c r="DG400" s="116"/>
      <c r="DH400" s="116"/>
      <c r="DI400" s="116"/>
      <c r="DJ400" s="116"/>
      <c r="DK400" s="116"/>
      <c r="DL400" s="116"/>
      <c r="DM400" s="116"/>
      <c r="DN400" s="116"/>
      <c r="DO400" s="116"/>
      <c r="DP400" s="116"/>
      <c r="DQ400" s="116"/>
      <c r="DR400" s="116"/>
      <c r="DS400" s="116"/>
      <c r="DT400" s="116"/>
      <c r="DU400" s="116"/>
      <c r="DV400" s="116"/>
      <c r="DW400" s="116"/>
      <c r="DX400" s="116"/>
      <c r="DY400" s="116"/>
      <c r="DZ400" s="116"/>
      <c r="EA400" s="116"/>
      <c r="EB400" s="116"/>
      <c r="EC400" s="116"/>
      <c r="ED400" s="116"/>
      <c r="EE400" s="116"/>
      <c r="EF400" s="116"/>
      <c r="EG400" s="116"/>
      <c r="EH400" s="116"/>
      <c r="EI400" s="116"/>
      <c r="EJ400" s="116"/>
      <c r="EK400" s="116"/>
      <c r="EL400" s="116"/>
      <c r="EM400" s="116"/>
      <c r="EN400" s="116"/>
      <c r="EO400" s="116"/>
      <c r="EP400" s="116"/>
      <c r="EQ400" s="116"/>
      <c r="ER400" s="116"/>
      <c r="ES400" s="116"/>
      <c r="ET400" s="116"/>
      <c r="EU400" s="116"/>
      <c r="EV400" s="116"/>
      <c r="EW400" s="116"/>
      <c r="EX400" s="116"/>
      <c r="EY400" s="116"/>
      <c r="EZ400" s="116"/>
      <c r="FA400" s="116"/>
      <c r="FB400" s="116"/>
      <c r="FC400" s="116"/>
      <c r="FD400" s="116"/>
      <c r="FE400" s="116"/>
      <c r="FF400" s="116"/>
      <c r="FG400" s="116"/>
      <c r="FH400" s="116"/>
      <c r="FI400" s="116"/>
      <c r="FJ400" s="116"/>
      <c r="FK400" s="116"/>
      <c r="FL400" s="116"/>
      <c r="FM400" s="116"/>
      <c r="FN400" s="116"/>
      <c r="FO400" s="116"/>
      <c r="FP400" s="116"/>
      <c r="FQ400" s="116"/>
      <c r="FR400" s="116"/>
      <c r="FS400" s="116"/>
      <c r="FT400" s="116"/>
      <c r="FU400" s="116"/>
      <c r="FV400" s="116"/>
      <c r="FW400" s="116"/>
      <c r="FX400" s="116"/>
      <c r="FY400" s="116"/>
      <c r="FZ400" s="116"/>
      <c r="GA400" s="116"/>
      <c r="GB400" s="116"/>
      <c r="GC400" s="116"/>
      <c r="GD400" s="116"/>
      <c r="GE400" s="116"/>
      <c r="GF400" s="116"/>
      <c r="GG400" s="116"/>
      <c r="GH400" s="116"/>
      <c r="GI400" s="116"/>
      <c r="GJ400" s="116"/>
      <c r="GK400" s="116"/>
      <c r="GL400" s="116"/>
      <c r="GM400" s="116"/>
      <c r="GN400" s="116"/>
      <c r="GO400" s="116"/>
      <c r="GP400" s="116"/>
      <c r="GQ400" s="116"/>
      <c r="GR400" s="116"/>
      <c r="GS400" s="116"/>
      <c r="GT400" s="116"/>
      <c r="GU400" s="116"/>
      <c r="GV400" s="116"/>
      <c r="GW400" s="116"/>
      <c r="GX400" s="116"/>
      <c r="GY400" s="116"/>
      <c r="GZ400" s="116"/>
      <c r="HA400" s="116"/>
      <c r="HB400" s="116"/>
      <c r="HC400" s="116"/>
      <c r="HD400" s="116"/>
      <c r="HE400" s="116"/>
      <c r="HF400" s="116"/>
      <c r="HG400" s="116"/>
      <c r="HH400" s="116"/>
      <c r="HI400" s="116"/>
      <c r="HJ400" s="116"/>
      <c r="HK400" s="116"/>
      <c r="HL400" s="116"/>
      <c r="HM400" s="116"/>
      <c r="HN400" s="116"/>
      <c r="HO400" s="116"/>
      <c r="HP400" s="116"/>
    </row>
    <row r="401" spans="1:224" s="115" customFormat="1">
      <c r="A401" s="127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  <c r="BV401" s="116"/>
      <c r="BW401" s="116"/>
      <c r="BX401" s="116"/>
      <c r="BY401" s="116"/>
      <c r="BZ401" s="116"/>
      <c r="CA401" s="116"/>
      <c r="CB401" s="116"/>
      <c r="CC401" s="116"/>
      <c r="CD401" s="116"/>
      <c r="CE401" s="116"/>
      <c r="CF401" s="116"/>
      <c r="CG401" s="116"/>
      <c r="CH401" s="116"/>
      <c r="CI401" s="116"/>
      <c r="CJ401" s="116"/>
      <c r="CK401" s="116"/>
      <c r="CL401" s="116"/>
      <c r="CM401" s="116"/>
      <c r="CN401" s="116"/>
      <c r="CO401" s="116"/>
      <c r="CP401" s="116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6"/>
      <c r="DE401" s="116"/>
      <c r="DF401" s="116"/>
      <c r="DG401" s="116"/>
      <c r="DH401" s="116"/>
      <c r="DI401" s="116"/>
      <c r="DJ401" s="116"/>
      <c r="DK401" s="116"/>
      <c r="DL401" s="116"/>
      <c r="DM401" s="116"/>
      <c r="DN401" s="116"/>
      <c r="DO401" s="116"/>
      <c r="DP401" s="116"/>
      <c r="DQ401" s="116"/>
      <c r="DR401" s="116"/>
      <c r="DS401" s="116"/>
      <c r="DT401" s="116"/>
      <c r="DU401" s="116"/>
      <c r="DV401" s="116"/>
      <c r="DW401" s="116"/>
      <c r="DX401" s="116"/>
      <c r="DY401" s="116"/>
      <c r="DZ401" s="116"/>
      <c r="EA401" s="116"/>
      <c r="EB401" s="116"/>
      <c r="EC401" s="116"/>
      <c r="ED401" s="116"/>
      <c r="EE401" s="116"/>
      <c r="EF401" s="116"/>
      <c r="EG401" s="116"/>
      <c r="EH401" s="116"/>
      <c r="EI401" s="116"/>
      <c r="EJ401" s="116"/>
      <c r="EK401" s="116"/>
      <c r="EL401" s="116"/>
      <c r="EM401" s="116"/>
      <c r="EN401" s="116"/>
      <c r="EO401" s="116"/>
      <c r="EP401" s="116"/>
      <c r="EQ401" s="116"/>
      <c r="ER401" s="116"/>
      <c r="ES401" s="116"/>
      <c r="ET401" s="116"/>
      <c r="EU401" s="116"/>
      <c r="EV401" s="116"/>
      <c r="EW401" s="116"/>
      <c r="EX401" s="116"/>
      <c r="EY401" s="116"/>
      <c r="EZ401" s="116"/>
      <c r="FA401" s="116"/>
      <c r="FB401" s="116"/>
      <c r="FC401" s="116"/>
      <c r="FD401" s="116"/>
      <c r="FE401" s="116"/>
      <c r="FF401" s="116"/>
      <c r="FG401" s="116"/>
      <c r="FH401" s="116"/>
      <c r="FI401" s="116"/>
      <c r="FJ401" s="116"/>
      <c r="FK401" s="116"/>
      <c r="FL401" s="116"/>
      <c r="FM401" s="116"/>
      <c r="FN401" s="116"/>
      <c r="FO401" s="116"/>
      <c r="FP401" s="116"/>
      <c r="FQ401" s="116"/>
      <c r="FR401" s="116"/>
      <c r="FS401" s="116"/>
      <c r="FT401" s="116"/>
      <c r="FU401" s="116"/>
      <c r="FV401" s="116"/>
      <c r="FW401" s="116"/>
      <c r="FX401" s="116"/>
      <c r="FY401" s="116"/>
      <c r="FZ401" s="116"/>
      <c r="GA401" s="116"/>
      <c r="GB401" s="116"/>
      <c r="GC401" s="116"/>
      <c r="GD401" s="116"/>
      <c r="GE401" s="116"/>
      <c r="GF401" s="116"/>
      <c r="GG401" s="116"/>
      <c r="GH401" s="116"/>
      <c r="GI401" s="116"/>
      <c r="GJ401" s="116"/>
      <c r="GK401" s="116"/>
      <c r="GL401" s="116"/>
      <c r="GM401" s="116"/>
      <c r="GN401" s="116"/>
      <c r="GO401" s="116"/>
      <c r="GP401" s="116"/>
      <c r="GQ401" s="116"/>
      <c r="GR401" s="116"/>
      <c r="GS401" s="116"/>
      <c r="GT401" s="116"/>
      <c r="GU401" s="116"/>
      <c r="GV401" s="116"/>
      <c r="GW401" s="116"/>
      <c r="GX401" s="116"/>
      <c r="GY401" s="116"/>
      <c r="GZ401" s="116"/>
      <c r="HA401" s="116"/>
      <c r="HB401" s="116"/>
      <c r="HC401" s="116"/>
      <c r="HD401" s="116"/>
      <c r="HE401" s="116"/>
      <c r="HF401" s="116"/>
      <c r="HG401" s="116"/>
      <c r="HH401" s="116"/>
      <c r="HI401" s="116"/>
      <c r="HJ401" s="116"/>
      <c r="HK401" s="116"/>
      <c r="HL401" s="116"/>
      <c r="HM401" s="116"/>
      <c r="HN401" s="116"/>
      <c r="HO401" s="116"/>
      <c r="HP401" s="116"/>
    </row>
    <row r="402" spans="1:224" s="115" customFormat="1">
      <c r="A402" s="127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116"/>
      <c r="BR402" s="116"/>
      <c r="BS402" s="116"/>
      <c r="BT402" s="116"/>
      <c r="BU402" s="116"/>
      <c r="BV402" s="116"/>
      <c r="BW402" s="116"/>
      <c r="BX402" s="116"/>
      <c r="BY402" s="116"/>
      <c r="BZ402" s="116"/>
      <c r="CA402" s="116"/>
      <c r="CB402" s="116"/>
      <c r="CC402" s="116"/>
      <c r="CD402" s="116"/>
      <c r="CE402" s="116"/>
      <c r="CF402" s="116"/>
      <c r="CG402" s="116"/>
      <c r="CH402" s="116"/>
      <c r="CI402" s="116"/>
      <c r="CJ402" s="116"/>
      <c r="CK402" s="116"/>
      <c r="CL402" s="116"/>
      <c r="CM402" s="116"/>
      <c r="CN402" s="116"/>
      <c r="CO402" s="116"/>
      <c r="CP402" s="116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6"/>
      <c r="DE402" s="116"/>
      <c r="DF402" s="116"/>
      <c r="DG402" s="116"/>
      <c r="DH402" s="116"/>
      <c r="DI402" s="116"/>
      <c r="DJ402" s="116"/>
      <c r="DK402" s="116"/>
      <c r="DL402" s="116"/>
      <c r="DM402" s="116"/>
      <c r="DN402" s="116"/>
      <c r="DO402" s="116"/>
      <c r="DP402" s="116"/>
      <c r="DQ402" s="116"/>
      <c r="DR402" s="116"/>
      <c r="DS402" s="116"/>
      <c r="DT402" s="116"/>
      <c r="DU402" s="116"/>
      <c r="DV402" s="116"/>
      <c r="DW402" s="116"/>
      <c r="DX402" s="116"/>
      <c r="DY402" s="116"/>
      <c r="DZ402" s="116"/>
      <c r="EA402" s="116"/>
      <c r="EB402" s="116"/>
      <c r="EC402" s="116"/>
      <c r="ED402" s="116"/>
      <c r="EE402" s="116"/>
      <c r="EF402" s="116"/>
      <c r="EG402" s="116"/>
      <c r="EH402" s="116"/>
      <c r="EI402" s="116"/>
      <c r="EJ402" s="116"/>
      <c r="EK402" s="116"/>
      <c r="EL402" s="116"/>
      <c r="EM402" s="116"/>
      <c r="EN402" s="116"/>
      <c r="EO402" s="116"/>
      <c r="EP402" s="116"/>
      <c r="EQ402" s="116"/>
      <c r="ER402" s="116"/>
      <c r="ES402" s="116"/>
      <c r="ET402" s="116"/>
      <c r="EU402" s="116"/>
      <c r="EV402" s="116"/>
      <c r="EW402" s="116"/>
      <c r="EX402" s="116"/>
      <c r="EY402" s="116"/>
      <c r="EZ402" s="116"/>
      <c r="FA402" s="116"/>
      <c r="FB402" s="116"/>
      <c r="FC402" s="116"/>
      <c r="FD402" s="116"/>
      <c r="FE402" s="116"/>
      <c r="FF402" s="116"/>
      <c r="FG402" s="116"/>
      <c r="FH402" s="116"/>
      <c r="FI402" s="116"/>
      <c r="FJ402" s="116"/>
      <c r="FK402" s="116"/>
      <c r="FL402" s="116"/>
      <c r="FM402" s="116"/>
      <c r="FN402" s="116"/>
      <c r="FO402" s="116"/>
      <c r="FP402" s="116"/>
      <c r="FQ402" s="116"/>
      <c r="FR402" s="116"/>
      <c r="FS402" s="116"/>
      <c r="FT402" s="116"/>
      <c r="FU402" s="116"/>
      <c r="FV402" s="116"/>
      <c r="FW402" s="116"/>
      <c r="FX402" s="116"/>
      <c r="FY402" s="116"/>
      <c r="FZ402" s="116"/>
      <c r="GA402" s="116"/>
      <c r="GB402" s="116"/>
      <c r="GC402" s="116"/>
      <c r="GD402" s="116"/>
      <c r="GE402" s="116"/>
      <c r="GF402" s="116"/>
      <c r="GG402" s="116"/>
      <c r="GH402" s="116"/>
      <c r="GI402" s="116"/>
      <c r="GJ402" s="116"/>
      <c r="GK402" s="116"/>
      <c r="GL402" s="116"/>
      <c r="GM402" s="116"/>
      <c r="GN402" s="116"/>
      <c r="GO402" s="116"/>
      <c r="GP402" s="116"/>
      <c r="GQ402" s="116"/>
      <c r="GR402" s="116"/>
      <c r="GS402" s="116"/>
      <c r="GT402" s="116"/>
      <c r="GU402" s="116"/>
      <c r="GV402" s="116"/>
      <c r="GW402" s="116"/>
      <c r="GX402" s="116"/>
      <c r="GY402" s="116"/>
      <c r="GZ402" s="116"/>
      <c r="HA402" s="116"/>
      <c r="HB402" s="116"/>
      <c r="HC402" s="116"/>
      <c r="HD402" s="116"/>
      <c r="HE402" s="116"/>
      <c r="HF402" s="116"/>
      <c r="HG402" s="116"/>
      <c r="HH402" s="116"/>
      <c r="HI402" s="116"/>
      <c r="HJ402" s="116"/>
      <c r="HK402" s="116"/>
      <c r="HL402" s="116"/>
      <c r="HM402" s="116"/>
      <c r="HN402" s="116"/>
      <c r="HO402" s="116"/>
      <c r="HP402" s="116"/>
    </row>
    <row r="403" spans="1:224" s="115" customFormat="1">
      <c r="A403" s="127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116"/>
      <c r="BZ403" s="116"/>
      <c r="CA403" s="116"/>
      <c r="CB403" s="116"/>
      <c r="CC403" s="116"/>
      <c r="CD403" s="116"/>
      <c r="CE403" s="116"/>
      <c r="CF403" s="116"/>
      <c r="CG403" s="116"/>
      <c r="CH403" s="116"/>
      <c r="CI403" s="116"/>
      <c r="CJ403" s="116"/>
      <c r="CK403" s="116"/>
      <c r="CL403" s="116"/>
      <c r="CM403" s="116"/>
      <c r="CN403" s="116"/>
      <c r="CO403" s="116"/>
      <c r="CP403" s="116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6"/>
      <c r="DE403" s="116"/>
      <c r="DF403" s="116"/>
      <c r="DG403" s="116"/>
      <c r="DH403" s="116"/>
      <c r="DI403" s="116"/>
      <c r="DJ403" s="116"/>
      <c r="DK403" s="116"/>
      <c r="DL403" s="116"/>
      <c r="DM403" s="116"/>
      <c r="DN403" s="116"/>
      <c r="DO403" s="116"/>
      <c r="DP403" s="116"/>
      <c r="DQ403" s="116"/>
      <c r="DR403" s="116"/>
      <c r="DS403" s="116"/>
      <c r="DT403" s="116"/>
      <c r="DU403" s="116"/>
      <c r="DV403" s="116"/>
      <c r="DW403" s="116"/>
      <c r="DX403" s="116"/>
      <c r="DY403" s="116"/>
      <c r="DZ403" s="116"/>
      <c r="EA403" s="116"/>
      <c r="EB403" s="116"/>
      <c r="EC403" s="116"/>
      <c r="ED403" s="116"/>
      <c r="EE403" s="116"/>
      <c r="EF403" s="116"/>
      <c r="EG403" s="116"/>
      <c r="EH403" s="116"/>
      <c r="EI403" s="116"/>
      <c r="EJ403" s="116"/>
      <c r="EK403" s="116"/>
      <c r="EL403" s="116"/>
      <c r="EM403" s="116"/>
      <c r="EN403" s="116"/>
      <c r="EO403" s="116"/>
      <c r="EP403" s="116"/>
      <c r="EQ403" s="116"/>
      <c r="ER403" s="116"/>
      <c r="ES403" s="116"/>
      <c r="ET403" s="116"/>
      <c r="EU403" s="116"/>
      <c r="EV403" s="116"/>
      <c r="EW403" s="116"/>
      <c r="EX403" s="116"/>
      <c r="EY403" s="116"/>
      <c r="EZ403" s="116"/>
      <c r="FA403" s="116"/>
      <c r="FB403" s="116"/>
      <c r="FC403" s="116"/>
      <c r="FD403" s="116"/>
      <c r="FE403" s="116"/>
      <c r="FF403" s="116"/>
      <c r="FG403" s="116"/>
      <c r="FH403" s="116"/>
      <c r="FI403" s="116"/>
      <c r="FJ403" s="116"/>
      <c r="FK403" s="116"/>
      <c r="FL403" s="116"/>
      <c r="FM403" s="116"/>
      <c r="FN403" s="116"/>
      <c r="FO403" s="116"/>
      <c r="FP403" s="116"/>
      <c r="FQ403" s="116"/>
      <c r="FR403" s="116"/>
      <c r="FS403" s="116"/>
      <c r="FT403" s="116"/>
      <c r="FU403" s="116"/>
      <c r="FV403" s="116"/>
      <c r="FW403" s="116"/>
      <c r="FX403" s="116"/>
      <c r="FY403" s="116"/>
      <c r="FZ403" s="116"/>
      <c r="GA403" s="116"/>
      <c r="GB403" s="116"/>
      <c r="GC403" s="116"/>
      <c r="GD403" s="116"/>
      <c r="GE403" s="116"/>
      <c r="GF403" s="116"/>
      <c r="GG403" s="116"/>
      <c r="GH403" s="116"/>
      <c r="GI403" s="116"/>
      <c r="GJ403" s="116"/>
      <c r="GK403" s="116"/>
      <c r="GL403" s="116"/>
      <c r="GM403" s="116"/>
      <c r="GN403" s="116"/>
      <c r="GO403" s="116"/>
      <c r="GP403" s="116"/>
      <c r="GQ403" s="116"/>
      <c r="GR403" s="116"/>
      <c r="GS403" s="116"/>
      <c r="GT403" s="116"/>
      <c r="GU403" s="116"/>
      <c r="GV403" s="116"/>
      <c r="GW403" s="116"/>
      <c r="GX403" s="116"/>
      <c r="GY403" s="116"/>
      <c r="GZ403" s="116"/>
      <c r="HA403" s="116"/>
      <c r="HB403" s="116"/>
      <c r="HC403" s="116"/>
      <c r="HD403" s="116"/>
      <c r="HE403" s="116"/>
      <c r="HF403" s="116"/>
      <c r="HG403" s="116"/>
      <c r="HH403" s="116"/>
      <c r="HI403" s="116"/>
      <c r="HJ403" s="116"/>
      <c r="HK403" s="116"/>
      <c r="HL403" s="116"/>
      <c r="HM403" s="116"/>
      <c r="HN403" s="116"/>
      <c r="HO403" s="116"/>
      <c r="HP403" s="116"/>
    </row>
    <row r="404" spans="1:224" s="115" customFormat="1">
      <c r="A404" s="127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116"/>
      <c r="BR404" s="116"/>
      <c r="BS404" s="116"/>
      <c r="BT404" s="116"/>
      <c r="BU404" s="116"/>
      <c r="BV404" s="116"/>
      <c r="BW404" s="116"/>
      <c r="BX404" s="116"/>
      <c r="BY404" s="116"/>
      <c r="BZ404" s="116"/>
      <c r="CA404" s="116"/>
      <c r="CB404" s="116"/>
      <c r="CC404" s="116"/>
      <c r="CD404" s="116"/>
      <c r="CE404" s="116"/>
      <c r="CF404" s="116"/>
      <c r="CG404" s="116"/>
      <c r="CH404" s="116"/>
      <c r="CI404" s="116"/>
      <c r="CJ404" s="116"/>
      <c r="CK404" s="116"/>
      <c r="CL404" s="116"/>
      <c r="CM404" s="116"/>
      <c r="CN404" s="116"/>
      <c r="CO404" s="116"/>
      <c r="CP404" s="116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6"/>
      <c r="DE404" s="116"/>
      <c r="DF404" s="116"/>
      <c r="DG404" s="116"/>
      <c r="DH404" s="116"/>
      <c r="DI404" s="116"/>
      <c r="DJ404" s="116"/>
      <c r="DK404" s="116"/>
      <c r="DL404" s="116"/>
      <c r="DM404" s="116"/>
      <c r="DN404" s="116"/>
      <c r="DO404" s="116"/>
      <c r="DP404" s="116"/>
      <c r="DQ404" s="116"/>
      <c r="DR404" s="116"/>
      <c r="DS404" s="116"/>
      <c r="DT404" s="116"/>
      <c r="DU404" s="116"/>
      <c r="DV404" s="116"/>
      <c r="DW404" s="116"/>
      <c r="DX404" s="116"/>
      <c r="DY404" s="116"/>
      <c r="DZ404" s="116"/>
      <c r="EA404" s="116"/>
      <c r="EB404" s="116"/>
      <c r="EC404" s="116"/>
      <c r="ED404" s="116"/>
      <c r="EE404" s="116"/>
      <c r="EF404" s="116"/>
      <c r="EG404" s="116"/>
      <c r="EH404" s="116"/>
      <c r="EI404" s="116"/>
      <c r="EJ404" s="116"/>
      <c r="EK404" s="116"/>
      <c r="EL404" s="116"/>
      <c r="EM404" s="116"/>
      <c r="EN404" s="116"/>
      <c r="EO404" s="116"/>
      <c r="EP404" s="116"/>
      <c r="EQ404" s="116"/>
      <c r="ER404" s="116"/>
      <c r="ES404" s="116"/>
      <c r="ET404" s="116"/>
      <c r="EU404" s="116"/>
      <c r="EV404" s="116"/>
      <c r="EW404" s="116"/>
      <c r="EX404" s="116"/>
      <c r="EY404" s="116"/>
      <c r="EZ404" s="116"/>
      <c r="FA404" s="116"/>
      <c r="FB404" s="116"/>
      <c r="FC404" s="116"/>
      <c r="FD404" s="116"/>
      <c r="FE404" s="116"/>
      <c r="FF404" s="116"/>
      <c r="FG404" s="116"/>
      <c r="FH404" s="116"/>
      <c r="FI404" s="116"/>
      <c r="FJ404" s="116"/>
      <c r="FK404" s="116"/>
      <c r="FL404" s="116"/>
      <c r="FM404" s="116"/>
      <c r="FN404" s="116"/>
      <c r="FO404" s="116"/>
      <c r="FP404" s="116"/>
      <c r="FQ404" s="116"/>
      <c r="FR404" s="116"/>
      <c r="FS404" s="116"/>
      <c r="FT404" s="116"/>
      <c r="FU404" s="116"/>
      <c r="FV404" s="116"/>
      <c r="FW404" s="116"/>
      <c r="FX404" s="116"/>
      <c r="FY404" s="116"/>
      <c r="FZ404" s="116"/>
      <c r="GA404" s="116"/>
      <c r="GB404" s="116"/>
      <c r="GC404" s="116"/>
      <c r="GD404" s="116"/>
      <c r="GE404" s="116"/>
      <c r="GF404" s="116"/>
      <c r="GG404" s="116"/>
      <c r="GH404" s="116"/>
      <c r="GI404" s="116"/>
      <c r="GJ404" s="116"/>
      <c r="GK404" s="116"/>
      <c r="GL404" s="116"/>
      <c r="GM404" s="116"/>
      <c r="GN404" s="116"/>
      <c r="GO404" s="116"/>
      <c r="GP404" s="116"/>
      <c r="GQ404" s="116"/>
      <c r="GR404" s="116"/>
      <c r="GS404" s="116"/>
      <c r="GT404" s="116"/>
      <c r="GU404" s="116"/>
      <c r="GV404" s="116"/>
      <c r="GW404" s="116"/>
      <c r="GX404" s="116"/>
      <c r="GY404" s="116"/>
      <c r="GZ404" s="116"/>
      <c r="HA404" s="116"/>
      <c r="HB404" s="116"/>
      <c r="HC404" s="116"/>
      <c r="HD404" s="116"/>
      <c r="HE404" s="116"/>
      <c r="HF404" s="116"/>
      <c r="HG404" s="116"/>
      <c r="HH404" s="116"/>
      <c r="HI404" s="116"/>
      <c r="HJ404" s="116"/>
      <c r="HK404" s="116"/>
      <c r="HL404" s="116"/>
      <c r="HM404" s="116"/>
      <c r="HN404" s="116"/>
      <c r="HO404" s="116"/>
      <c r="HP404" s="116"/>
    </row>
    <row r="405" spans="1:224" s="115" customFormat="1">
      <c r="A405" s="127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  <c r="BV405" s="116"/>
      <c r="BW405" s="116"/>
      <c r="BX405" s="116"/>
      <c r="BY405" s="116"/>
      <c r="BZ405" s="116"/>
      <c r="CA405" s="116"/>
      <c r="CB405" s="116"/>
      <c r="CC405" s="116"/>
      <c r="CD405" s="116"/>
      <c r="CE405" s="116"/>
      <c r="CF405" s="116"/>
      <c r="CG405" s="116"/>
      <c r="CH405" s="116"/>
      <c r="CI405" s="116"/>
      <c r="CJ405" s="116"/>
      <c r="CK405" s="116"/>
      <c r="CL405" s="116"/>
      <c r="CM405" s="116"/>
      <c r="CN405" s="116"/>
      <c r="CO405" s="116"/>
      <c r="CP405" s="116"/>
      <c r="CQ405" s="116"/>
      <c r="CR405" s="116"/>
      <c r="CS405" s="116"/>
      <c r="CT405" s="116"/>
      <c r="CU405" s="116"/>
      <c r="CV405" s="116"/>
      <c r="CW405" s="116"/>
      <c r="CX405" s="116"/>
      <c r="CY405" s="116"/>
      <c r="CZ405" s="116"/>
      <c r="DA405" s="116"/>
      <c r="DB405" s="116"/>
      <c r="DC405" s="116"/>
      <c r="DD405" s="116"/>
      <c r="DE405" s="116"/>
      <c r="DF405" s="116"/>
      <c r="DG405" s="116"/>
      <c r="DH405" s="116"/>
      <c r="DI405" s="116"/>
      <c r="DJ405" s="116"/>
      <c r="DK405" s="116"/>
      <c r="DL405" s="116"/>
      <c r="DM405" s="116"/>
      <c r="DN405" s="116"/>
      <c r="DO405" s="116"/>
      <c r="DP405" s="116"/>
      <c r="DQ405" s="116"/>
      <c r="DR405" s="116"/>
      <c r="DS405" s="116"/>
      <c r="DT405" s="116"/>
      <c r="DU405" s="116"/>
      <c r="DV405" s="116"/>
      <c r="DW405" s="116"/>
      <c r="DX405" s="116"/>
      <c r="DY405" s="116"/>
      <c r="DZ405" s="116"/>
      <c r="EA405" s="116"/>
      <c r="EB405" s="116"/>
      <c r="EC405" s="116"/>
      <c r="ED405" s="116"/>
      <c r="EE405" s="116"/>
      <c r="EF405" s="116"/>
      <c r="EG405" s="116"/>
      <c r="EH405" s="116"/>
      <c r="EI405" s="116"/>
      <c r="EJ405" s="116"/>
      <c r="EK405" s="116"/>
      <c r="EL405" s="116"/>
      <c r="EM405" s="116"/>
      <c r="EN405" s="116"/>
      <c r="EO405" s="116"/>
      <c r="EP405" s="116"/>
      <c r="EQ405" s="116"/>
      <c r="ER405" s="116"/>
      <c r="ES405" s="116"/>
      <c r="ET405" s="116"/>
      <c r="EU405" s="116"/>
      <c r="EV405" s="116"/>
      <c r="EW405" s="116"/>
      <c r="EX405" s="116"/>
      <c r="EY405" s="116"/>
      <c r="EZ405" s="116"/>
      <c r="FA405" s="116"/>
      <c r="FB405" s="116"/>
      <c r="FC405" s="116"/>
      <c r="FD405" s="116"/>
      <c r="FE405" s="116"/>
      <c r="FF405" s="116"/>
      <c r="FG405" s="116"/>
      <c r="FH405" s="116"/>
      <c r="FI405" s="116"/>
      <c r="FJ405" s="116"/>
      <c r="FK405" s="116"/>
      <c r="FL405" s="116"/>
      <c r="FM405" s="116"/>
      <c r="FN405" s="116"/>
      <c r="FO405" s="116"/>
      <c r="FP405" s="116"/>
      <c r="FQ405" s="116"/>
      <c r="FR405" s="116"/>
      <c r="FS405" s="116"/>
      <c r="FT405" s="116"/>
      <c r="FU405" s="116"/>
      <c r="FV405" s="116"/>
      <c r="FW405" s="116"/>
      <c r="FX405" s="116"/>
      <c r="FY405" s="116"/>
      <c r="FZ405" s="116"/>
      <c r="GA405" s="116"/>
      <c r="GB405" s="116"/>
      <c r="GC405" s="116"/>
      <c r="GD405" s="116"/>
      <c r="GE405" s="116"/>
      <c r="GF405" s="116"/>
      <c r="GG405" s="116"/>
      <c r="GH405" s="116"/>
      <c r="GI405" s="116"/>
      <c r="GJ405" s="116"/>
      <c r="GK405" s="116"/>
      <c r="GL405" s="116"/>
      <c r="GM405" s="116"/>
      <c r="GN405" s="116"/>
      <c r="GO405" s="116"/>
      <c r="GP405" s="116"/>
      <c r="GQ405" s="116"/>
      <c r="GR405" s="116"/>
      <c r="GS405" s="116"/>
      <c r="GT405" s="116"/>
      <c r="GU405" s="116"/>
      <c r="GV405" s="116"/>
      <c r="GW405" s="116"/>
      <c r="GX405" s="116"/>
      <c r="GY405" s="116"/>
      <c r="GZ405" s="116"/>
      <c r="HA405" s="116"/>
      <c r="HB405" s="116"/>
      <c r="HC405" s="116"/>
      <c r="HD405" s="116"/>
      <c r="HE405" s="116"/>
      <c r="HF405" s="116"/>
      <c r="HG405" s="116"/>
      <c r="HH405" s="116"/>
      <c r="HI405" s="116"/>
      <c r="HJ405" s="116"/>
      <c r="HK405" s="116"/>
      <c r="HL405" s="116"/>
      <c r="HM405" s="116"/>
      <c r="HN405" s="116"/>
      <c r="HO405" s="116"/>
      <c r="HP405" s="116"/>
    </row>
    <row r="406" spans="1:224" s="115" customFormat="1">
      <c r="A406" s="127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116"/>
      <c r="BR406" s="116"/>
      <c r="BS406" s="116"/>
      <c r="BT406" s="116"/>
      <c r="BU406" s="116"/>
      <c r="BV406" s="116"/>
      <c r="BW406" s="116"/>
      <c r="BX406" s="116"/>
      <c r="BY406" s="116"/>
      <c r="BZ406" s="116"/>
      <c r="CA406" s="116"/>
      <c r="CB406" s="116"/>
      <c r="CC406" s="116"/>
      <c r="CD406" s="116"/>
      <c r="CE406" s="116"/>
      <c r="CF406" s="116"/>
      <c r="CG406" s="116"/>
      <c r="CH406" s="116"/>
      <c r="CI406" s="116"/>
      <c r="CJ406" s="116"/>
      <c r="CK406" s="116"/>
      <c r="CL406" s="116"/>
      <c r="CM406" s="116"/>
      <c r="CN406" s="116"/>
      <c r="CO406" s="116"/>
      <c r="CP406" s="116"/>
      <c r="CQ406" s="116"/>
      <c r="CR406" s="116"/>
      <c r="CS406" s="116"/>
      <c r="CT406" s="116"/>
      <c r="CU406" s="116"/>
      <c r="CV406" s="116"/>
      <c r="CW406" s="116"/>
      <c r="CX406" s="116"/>
      <c r="CY406" s="116"/>
      <c r="CZ406" s="116"/>
      <c r="DA406" s="116"/>
      <c r="DB406" s="116"/>
      <c r="DC406" s="116"/>
      <c r="DD406" s="116"/>
      <c r="DE406" s="116"/>
      <c r="DF406" s="116"/>
      <c r="DG406" s="116"/>
      <c r="DH406" s="116"/>
      <c r="DI406" s="116"/>
      <c r="DJ406" s="116"/>
      <c r="DK406" s="116"/>
      <c r="DL406" s="116"/>
      <c r="DM406" s="116"/>
      <c r="DN406" s="116"/>
      <c r="DO406" s="116"/>
      <c r="DP406" s="116"/>
      <c r="DQ406" s="116"/>
      <c r="DR406" s="116"/>
      <c r="DS406" s="116"/>
      <c r="DT406" s="116"/>
      <c r="DU406" s="116"/>
      <c r="DV406" s="116"/>
      <c r="DW406" s="116"/>
      <c r="DX406" s="116"/>
      <c r="DY406" s="116"/>
      <c r="DZ406" s="116"/>
      <c r="EA406" s="116"/>
      <c r="EB406" s="116"/>
      <c r="EC406" s="116"/>
      <c r="ED406" s="116"/>
      <c r="EE406" s="116"/>
      <c r="EF406" s="116"/>
      <c r="EG406" s="116"/>
      <c r="EH406" s="116"/>
      <c r="EI406" s="116"/>
      <c r="EJ406" s="116"/>
      <c r="EK406" s="116"/>
      <c r="EL406" s="116"/>
      <c r="EM406" s="116"/>
      <c r="EN406" s="116"/>
      <c r="EO406" s="116"/>
      <c r="EP406" s="116"/>
      <c r="EQ406" s="116"/>
      <c r="ER406" s="116"/>
      <c r="ES406" s="116"/>
      <c r="ET406" s="116"/>
      <c r="EU406" s="116"/>
      <c r="EV406" s="116"/>
      <c r="EW406" s="116"/>
      <c r="EX406" s="116"/>
      <c r="EY406" s="116"/>
      <c r="EZ406" s="116"/>
      <c r="FA406" s="116"/>
      <c r="FB406" s="116"/>
      <c r="FC406" s="116"/>
      <c r="FD406" s="116"/>
      <c r="FE406" s="116"/>
      <c r="FF406" s="116"/>
      <c r="FG406" s="116"/>
      <c r="FH406" s="116"/>
      <c r="FI406" s="116"/>
      <c r="FJ406" s="116"/>
      <c r="FK406" s="116"/>
      <c r="FL406" s="116"/>
      <c r="FM406" s="116"/>
      <c r="FN406" s="116"/>
      <c r="FO406" s="116"/>
      <c r="FP406" s="116"/>
      <c r="FQ406" s="116"/>
      <c r="FR406" s="116"/>
      <c r="FS406" s="116"/>
      <c r="FT406" s="116"/>
      <c r="FU406" s="116"/>
      <c r="FV406" s="116"/>
      <c r="FW406" s="116"/>
      <c r="FX406" s="116"/>
      <c r="FY406" s="116"/>
      <c r="FZ406" s="116"/>
      <c r="GA406" s="116"/>
      <c r="GB406" s="116"/>
      <c r="GC406" s="116"/>
      <c r="GD406" s="116"/>
      <c r="GE406" s="116"/>
      <c r="GF406" s="116"/>
      <c r="GG406" s="116"/>
      <c r="GH406" s="116"/>
      <c r="GI406" s="116"/>
      <c r="GJ406" s="116"/>
      <c r="GK406" s="116"/>
      <c r="GL406" s="116"/>
      <c r="GM406" s="116"/>
      <c r="GN406" s="116"/>
      <c r="GO406" s="116"/>
      <c r="GP406" s="116"/>
      <c r="GQ406" s="116"/>
      <c r="GR406" s="116"/>
      <c r="GS406" s="116"/>
      <c r="GT406" s="116"/>
      <c r="GU406" s="116"/>
      <c r="GV406" s="116"/>
      <c r="GW406" s="116"/>
      <c r="GX406" s="116"/>
      <c r="GY406" s="116"/>
      <c r="GZ406" s="116"/>
      <c r="HA406" s="116"/>
      <c r="HB406" s="116"/>
      <c r="HC406" s="116"/>
      <c r="HD406" s="116"/>
      <c r="HE406" s="116"/>
      <c r="HF406" s="116"/>
      <c r="HG406" s="116"/>
      <c r="HH406" s="116"/>
      <c r="HI406" s="116"/>
      <c r="HJ406" s="116"/>
      <c r="HK406" s="116"/>
      <c r="HL406" s="116"/>
      <c r="HM406" s="116"/>
      <c r="HN406" s="116"/>
      <c r="HO406" s="116"/>
      <c r="HP406" s="116"/>
    </row>
    <row r="407" spans="1:224" s="115" customFormat="1">
      <c r="A407" s="127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6"/>
      <c r="BW407" s="116"/>
      <c r="BX407" s="116"/>
      <c r="BY407" s="116"/>
      <c r="BZ407" s="116"/>
      <c r="CA407" s="116"/>
      <c r="CB407" s="116"/>
      <c r="CC407" s="116"/>
      <c r="CD407" s="116"/>
      <c r="CE407" s="116"/>
      <c r="CF407" s="116"/>
      <c r="CG407" s="116"/>
      <c r="CH407" s="116"/>
      <c r="CI407" s="116"/>
      <c r="CJ407" s="116"/>
      <c r="CK407" s="116"/>
      <c r="CL407" s="116"/>
      <c r="CM407" s="116"/>
      <c r="CN407" s="116"/>
      <c r="CO407" s="116"/>
      <c r="CP407" s="116"/>
      <c r="CQ407" s="116"/>
      <c r="CR407" s="116"/>
      <c r="CS407" s="116"/>
      <c r="CT407" s="116"/>
      <c r="CU407" s="116"/>
      <c r="CV407" s="116"/>
      <c r="CW407" s="116"/>
      <c r="CX407" s="116"/>
      <c r="CY407" s="116"/>
      <c r="CZ407" s="116"/>
      <c r="DA407" s="116"/>
      <c r="DB407" s="116"/>
      <c r="DC407" s="116"/>
      <c r="DD407" s="116"/>
      <c r="DE407" s="116"/>
      <c r="DF407" s="116"/>
      <c r="DG407" s="116"/>
      <c r="DH407" s="116"/>
      <c r="DI407" s="116"/>
      <c r="DJ407" s="116"/>
      <c r="DK407" s="116"/>
      <c r="DL407" s="116"/>
      <c r="DM407" s="116"/>
      <c r="DN407" s="116"/>
      <c r="DO407" s="116"/>
      <c r="DP407" s="116"/>
      <c r="DQ407" s="116"/>
      <c r="DR407" s="116"/>
      <c r="DS407" s="116"/>
      <c r="DT407" s="116"/>
      <c r="DU407" s="116"/>
      <c r="DV407" s="116"/>
      <c r="DW407" s="116"/>
      <c r="DX407" s="116"/>
      <c r="DY407" s="116"/>
      <c r="DZ407" s="116"/>
      <c r="EA407" s="116"/>
      <c r="EB407" s="116"/>
      <c r="EC407" s="116"/>
      <c r="ED407" s="116"/>
      <c r="EE407" s="116"/>
      <c r="EF407" s="116"/>
      <c r="EG407" s="116"/>
      <c r="EH407" s="116"/>
      <c r="EI407" s="116"/>
      <c r="EJ407" s="116"/>
      <c r="EK407" s="116"/>
      <c r="EL407" s="116"/>
      <c r="EM407" s="116"/>
      <c r="EN407" s="116"/>
      <c r="EO407" s="116"/>
      <c r="EP407" s="116"/>
      <c r="EQ407" s="116"/>
      <c r="ER407" s="116"/>
      <c r="ES407" s="116"/>
      <c r="ET407" s="116"/>
      <c r="EU407" s="116"/>
      <c r="EV407" s="116"/>
      <c r="EW407" s="116"/>
      <c r="EX407" s="116"/>
      <c r="EY407" s="116"/>
      <c r="EZ407" s="116"/>
      <c r="FA407" s="116"/>
      <c r="FB407" s="116"/>
      <c r="FC407" s="116"/>
      <c r="FD407" s="116"/>
      <c r="FE407" s="116"/>
      <c r="FF407" s="116"/>
      <c r="FG407" s="116"/>
      <c r="FH407" s="116"/>
      <c r="FI407" s="116"/>
      <c r="FJ407" s="116"/>
      <c r="FK407" s="116"/>
      <c r="FL407" s="116"/>
      <c r="FM407" s="116"/>
      <c r="FN407" s="116"/>
      <c r="FO407" s="116"/>
      <c r="FP407" s="116"/>
      <c r="FQ407" s="116"/>
      <c r="FR407" s="116"/>
      <c r="FS407" s="116"/>
      <c r="FT407" s="116"/>
      <c r="FU407" s="116"/>
      <c r="FV407" s="116"/>
      <c r="FW407" s="116"/>
      <c r="FX407" s="116"/>
      <c r="FY407" s="116"/>
      <c r="FZ407" s="116"/>
      <c r="GA407" s="116"/>
      <c r="GB407" s="116"/>
      <c r="GC407" s="116"/>
      <c r="GD407" s="116"/>
      <c r="GE407" s="116"/>
      <c r="GF407" s="116"/>
      <c r="GG407" s="116"/>
      <c r="GH407" s="116"/>
      <c r="GI407" s="116"/>
      <c r="GJ407" s="116"/>
      <c r="GK407" s="116"/>
      <c r="GL407" s="116"/>
      <c r="GM407" s="116"/>
      <c r="GN407" s="116"/>
      <c r="GO407" s="116"/>
      <c r="GP407" s="116"/>
      <c r="GQ407" s="116"/>
      <c r="GR407" s="116"/>
      <c r="GS407" s="116"/>
      <c r="GT407" s="116"/>
      <c r="GU407" s="116"/>
      <c r="GV407" s="116"/>
      <c r="GW407" s="116"/>
      <c r="GX407" s="116"/>
      <c r="GY407" s="116"/>
      <c r="GZ407" s="116"/>
      <c r="HA407" s="116"/>
      <c r="HB407" s="116"/>
      <c r="HC407" s="116"/>
      <c r="HD407" s="116"/>
      <c r="HE407" s="116"/>
      <c r="HF407" s="116"/>
      <c r="HG407" s="116"/>
      <c r="HH407" s="116"/>
      <c r="HI407" s="116"/>
      <c r="HJ407" s="116"/>
      <c r="HK407" s="116"/>
      <c r="HL407" s="116"/>
      <c r="HM407" s="116"/>
      <c r="HN407" s="116"/>
      <c r="HO407" s="116"/>
      <c r="HP407" s="116"/>
    </row>
    <row r="408" spans="1:224" s="115" customFormat="1">
      <c r="A408" s="127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  <c r="BV408" s="116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16"/>
      <c r="CI408" s="116"/>
      <c r="CJ408" s="116"/>
      <c r="CK408" s="116"/>
      <c r="CL408" s="116"/>
      <c r="CM408" s="116"/>
      <c r="CN408" s="116"/>
      <c r="CO408" s="116"/>
      <c r="CP408" s="116"/>
      <c r="CQ408" s="116"/>
      <c r="CR408" s="116"/>
      <c r="CS408" s="116"/>
      <c r="CT408" s="116"/>
      <c r="CU408" s="116"/>
      <c r="CV408" s="116"/>
      <c r="CW408" s="116"/>
      <c r="CX408" s="116"/>
      <c r="CY408" s="116"/>
      <c r="CZ408" s="116"/>
      <c r="DA408" s="116"/>
      <c r="DB408" s="116"/>
      <c r="DC408" s="116"/>
      <c r="DD408" s="116"/>
      <c r="DE408" s="116"/>
      <c r="DF408" s="116"/>
      <c r="DG408" s="116"/>
      <c r="DH408" s="116"/>
      <c r="DI408" s="116"/>
      <c r="DJ408" s="116"/>
      <c r="DK408" s="116"/>
      <c r="DL408" s="116"/>
      <c r="DM408" s="116"/>
      <c r="DN408" s="116"/>
      <c r="DO408" s="116"/>
      <c r="DP408" s="116"/>
      <c r="DQ408" s="116"/>
      <c r="DR408" s="116"/>
      <c r="DS408" s="116"/>
      <c r="DT408" s="116"/>
      <c r="DU408" s="116"/>
      <c r="DV408" s="116"/>
      <c r="DW408" s="116"/>
      <c r="DX408" s="116"/>
      <c r="DY408" s="116"/>
      <c r="DZ408" s="116"/>
      <c r="EA408" s="116"/>
      <c r="EB408" s="116"/>
      <c r="EC408" s="116"/>
      <c r="ED408" s="116"/>
      <c r="EE408" s="116"/>
      <c r="EF408" s="116"/>
      <c r="EG408" s="116"/>
      <c r="EH408" s="116"/>
      <c r="EI408" s="116"/>
      <c r="EJ408" s="116"/>
      <c r="EK408" s="116"/>
      <c r="EL408" s="116"/>
      <c r="EM408" s="116"/>
      <c r="EN408" s="116"/>
      <c r="EO408" s="116"/>
      <c r="EP408" s="116"/>
      <c r="EQ408" s="116"/>
      <c r="ER408" s="116"/>
      <c r="ES408" s="116"/>
      <c r="ET408" s="116"/>
      <c r="EU408" s="116"/>
      <c r="EV408" s="116"/>
      <c r="EW408" s="116"/>
      <c r="EX408" s="116"/>
      <c r="EY408" s="116"/>
      <c r="EZ408" s="116"/>
      <c r="FA408" s="116"/>
      <c r="FB408" s="116"/>
      <c r="FC408" s="116"/>
      <c r="FD408" s="116"/>
      <c r="FE408" s="116"/>
      <c r="FF408" s="116"/>
      <c r="FG408" s="116"/>
      <c r="FH408" s="116"/>
      <c r="FI408" s="116"/>
      <c r="FJ408" s="116"/>
      <c r="FK408" s="116"/>
      <c r="FL408" s="116"/>
      <c r="FM408" s="116"/>
      <c r="FN408" s="116"/>
      <c r="FO408" s="116"/>
      <c r="FP408" s="116"/>
      <c r="FQ408" s="116"/>
      <c r="FR408" s="116"/>
      <c r="FS408" s="116"/>
      <c r="FT408" s="116"/>
      <c r="FU408" s="116"/>
      <c r="FV408" s="116"/>
      <c r="FW408" s="116"/>
      <c r="FX408" s="116"/>
      <c r="FY408" s="116"/>
      <c r="FZ408" s="116"/>
      <c r="GA408" s="116"/>
      <c r="GB408" s="116"/>
      <c r="GC408" s="116"/>
      <c r="GD408" s="116"/>
      <c r="GE408" s="116"/>
      <c r="GF408" s="116"/>
      <c r="GG408" s="116"/>
      <c r="GH408" s="116"/>
      <c r="GI408" s="116"/>
      <c r="GJ408" s="116"/>
      <c r="GK408" s="116"/>
      <c r="GL408" s="116"/>
      <c r="GM408" s="116"/>
      <c r="GN408" s="116"/>
      <c r="GO408" s="116"/>
      <c r="GP408" s="116"/>
      <c r="GQ408" s="116"/>
      <c r="GR408" s="116"/>
      <c r="GS408" s="116"/>
      <c r="GT408" s="116"/>
      <c r="GU408" s="116"/>
      <c r="GV408" s="116"/>
      <c r="GW408" s="116"/>
      <c r="GX408" s="116"/>
      <c r="GY408" s="116"/>
      <c r="GZ408" s="116"/>
      <c r="HA408" s="116"/>
      <c r="HB408" s="116"/>
      <c r="HC408" s="116"/>
      <c r="HD408" s="116"/>
      <c r="HE408" s="116"/>
      <c r="HF408" s="116"/>
      <c r="HG408" s="116"/>
      <c r="HH408" s="116"/>
      <c r="HI408" s="116"/>
      <c r="HJ408" s="116"/>
      <c r="HK408" s="116"/>
      <c r="HL408" s="116"/>
      <c r="HM408" s="116"/>
      <c r="HN408" s="116"/>
      <c r="HO408" s="116"/>
      <c r="HP408" s="116"/>
    </row>
    <row r="409" spans="1:224" s="115" customFormat="1">
      <c r="A409" s="127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  <c r="BV409" s="116"/>
      <c r="BW409" s="116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6"/>
      <c r="CH409" s="116"/>
      <c r="CI409" s="116"/>
      <c r="CJ409" s="116"/>
      <c r="CK409" s="116"/>
      <c r="CL409" s="116"/>
      <c r="CM409" s="116"/>
      <c r="CN409" s="116"/>
      <c r="CO409" s="116"/>
      <c r="CP409" s="116"/>
      <c r="CQ409" s="116"/>
      <c r="CR409" s="116"/>
      <c r="CS409" s="116"/>
      <c r="CT409" s="116"/>
      <c r="CU409" s="116"/>
      <c r="CV409" s="116"/>
      <c r="CW409" s="116"/>
      <c r="CX409" s="116"/>
      <c r="CY409" s="116"/>
      <c r="CZ409" s="116"/>
      <c r="DA409" s="116"/>
      <c r="DB409" s="116"/>
      <c r="DC409" s="116"/>
      <c r="DD409" s="116"/>
      <c r="DE409" s="116"/>
      <c r="DF409" s="116"/>
      <c r="DG409" s="116"/>
      <c r="DH409" s="116"/>
      <c r="DI409" s="116"/>
      <c r="DJ409" s="116"/>
      <c r="DK409" s="116"/>
      <c r="DL409" s="116"/>
      <c r="DM409" s="116"/>
      <c r="DN409" s="116"/>
      <c r="DO409" s="116"/>
      <c r="DP409" s="116"/>
      <c r="DQ409" s="116"/>
      <c r="DR409" s="116"/>
      <c r="DS409" s="116"/>
      <c r="DT409" s="116"/>
      <c r="DU409" s="116"/>
      <c r="DV409" s="116"/>
      <c r="DW409" s="116"/>
      <c r="DX409" s="116"/>
      <c r="DY409" s="116"/>
      <c r="DZ409" s="116"/>
      <c r="EA409" s="116"/>
      <c r="EB409" s="116"/>
      <c r="EC409" s="116"/>
      <c r="ED409" s="116"/>
      <c r="EE409" s="116"/>
      <c r="EF409" s="116"/>
      <c r="EG409" s="116"/>
      <c r="EH409" s="116"/>
      <c r="EI409" s="116"/>
      <c r="EJ409" s="116"/>
      <c r="EK409" s="116"/>
      <c r="EL409" s="116"/>
      <c r="EM409" s="116"/>
      <c r="EN409" s="116"/>
      <c r="EO409" s="116"/>
      <c r="EP409" s="116"/>
      <c r="EQ409" s="116"/>
      <c r="ER409" s="116"/>
      <c r="ES409" s="116"/>
      <c r="ET409" s="116"/>
      <c r="EU409" s="116"/>
      <c r="EV409" s="116"/>
      <c r="EW409" s="116"/>
      <c r="EX409" s="116"/>
      <c r="EY409" s="116"/>
      <c r="EZ409" s="116"/>
      <c r="FA409" s="116"/>
      <c r="FB409" s="116"/>
      <c r="FC409" s="116"/>
      <c r="FD409" s="116"/>
      <c r="FE409" s="116"/>
      <c r="FF409" s="116"/>
      <c r="FG409" s="116"/>
      <c r="FH409" s="116"/>
      <c r="FI409" s="116"/>
      <c r="FJ409" s="116"/>
      <c r="FK409" s="116"/>
      <c r="FL409" s="116"/>
      <c r="FM409" s="116"/>
      <c r="FN409" s="116"/>
      <c r="FO409" s="116"/>
      <c r="FP409" s="116"/>
      <c r="FQ409" s="116"/>
      <c r="FR409" s="116"/>
      <c r="FS409" s="116"/>
      <c r="FT409" s="116"/>
      <c r="FU409" s="116"/>
      <c r="FV409" s="116"/>
      <c r="FW409" s="116"/>
      <c r="FX409" s="116"/>
      <c r="FY409" s="116"/>
      <c r="FZ409" s="116"/>
      <c r="GA409" s="116"/>
      <c r="GB409" s="116"/>
      <c r="GC409" s="116"/>
      <c r="GD409" s="116"/>
      <c r="GE409" s="116"/>
      <c r="GF409" s="116"/>
      <c r="GG409" s="116"/>
      <c r="GH409" s="116"/>
      <c r="GI409" s="116"/>
      <c r="GJ409" s="116"/>
      <c r="GK409" s="116"/>
      <c r="GL409" s="116"/>
      <c r="GM409" s="116"/>
      <c r="GN409" s="116"/>
      <c r="GO409" s="116"/>
      <c r="GP409" s="116"/>
      <c r="GQ409" s="116"/>
      <c r="GR409" s="116"/>
      <c r="GS409" s="116"/>
      <c r="GT409" s="116"/>
      <c r="GU409" s="116"/>
      <c r="GV409" s="116"/>
      <c r="GW409" s="116"/>
      <c r="GX409" s="116"/>
      <c r="GY409" s="116"/>
      <c r="GZ409" s="116"/>
      <c r="HA409" s="116"/>
      <c r="HB409" s="116"/>
      <c r="HC409" s="116"/>
      <c r="HD409" s="116"/>
      <c r="HE409" s="116"/>
      <c r="HF409" s="116"/>
      <c r="HG409" s="116"/>
      <c r="HH409" s="116"/>
      <c r="HI409" s="116"/>
      <c r="HJ409" s="116"/>
      <c r="HK409" s="116"/>
      <c r="HL409" s="116"/>
      <c r="HM409" s="116"/>
      <c r="HN409" s="116"/>
      <c r="HO409" s="116"/>
      <c r="HP409" s="116"/>
    </row>
    <row r="410" spans="1:224" s="115" customFormat="1">
      <c r="A410" s="127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116"/>
      <c r="BR410" s="116"/>
      <c r="BS410" s="116"/>
      <c r="BT410" s="116"/>
      <c r="BU410" s="116"/>
      <c r="BV410" s="116"/>
      <c r="BW410" s="116"/>
      <c r="BX410" s="116"/>
      <c r="BY410" s="116"/>
      <c r="BZ410" s="116"/>
      <c r="CA410" s="116"/>
      <c r="CB410" s="116"/>
      <c r="CC410" s="116"/>
      <c r="CD410" s="116"/>
      <c r="CE410" s="116"/>
      <c r="CF410" s="116"/>
      <c r="CG410" s="116"/>
      <c r="CH410" s="116"/>
      <c r="CI410" s="116"/>
      <c r="CJ410" s="116"/>
      <c r="CK410" s="116"/>
      <c r="CL410" s="116"/>
      <c r="CM410" s="116"/>
      <c r="CN410" s="116"/>
      <c r="CO410" s="116"/>
      <c r="CP410" s="116"/>
      <c r="CQ410" s="116"/>
      <c r="CR410" s="116"/>
      <c r="CS410" s="116"/>
      <c r="CT410" s="116"/>
      <c r="CU410" s="116"/>
      <c r="CV410" s="116"/>
      <c r="CW410" s="116"/>
      <c r="CX410" s="116"/>
      <c r="CY410" s="116"/>
      <c r="CZ410" s="116"/>
      <c r="DA410" s="116"/>
      <c r="DB410" s="116"/>
      <c r="DC410" s="116"/>
      <c r="DD410" s="116"/>
      <c r="DE410" s="116"/>
      <c r="DF410" s="116"/>
      <c r="DG410" s="116"/>
      <c r="DH410" s="116"/>
      <c r="DI410" s="116"/>
      <c r="DJ410" s="116"/>
      <c r="DK410" s="116"/>
      <c r="DL410" s="116"/>
      <c r="DM410" s="116"/>
      <c r="DN410" s="116"/>
      <c r="DO410" s="116"/>
      <c r="DP410" s="116"/>
      <c r="DQ410" s="116"/>
      <c r="DR410" s="116"/>
      <c r="DS410" s="116"/>
      <c r="DT410" s="116"/>
      <c r="DU410" s="116"/>
      <c r="DV410" s="116"/>
      <c r="DW410" s="116"/>
      <c r="DX410" s="116"/>
      <c r="DY410" s="116"/>
      <c r="DZ410" s="116"/>
      <c r="EA410" s="116"/>
      <c r="EB410" s="116"/>
      <c r="EC410" s="116"/>
      <c r="ED410" s="116"/>
      <c r="EE410" s="116"/>
      <c r="EF410" s="116"/>
      <c r="EG410" s="116"/>
      <c r="EH410" s="116"/>
      <c r="EI410" s="116"/>
      <c r="EJ410" s="116"/>
      <c r="EK410" s="116"/>
      <c r="EL410" s="116"/>
      <c r="EM410" s="116"/>
      <c r="EN410" s="116"/>
      <c r="EO410" s="116"/>
      <c r="EP410" s="116"/>
      <c r="EQ410" s="116"/>
      <c r="ER410" s="116"/>
      <c r="ES410" s="116"/>
      <c r="ET410" s="116"/>
      <c r="EU410" s="116"/>
      <c r="EV410" s="116"/>
      <c r="EW410" s="116"/>
      <c r="EX410" s="116"/>
      <c r="EY410" s="116"/>
      <c r="EZ410" s="116"/>
      <c r="FA410" s="116"/>
      <c r="FB410" s="116"/>
      <c r="FC410" s="116"/>
      <c r="FD410" s="116"/>
      <c r="FE410" s="116"/>
      <c r="FF410" s="116"/>
      <c r="FG410" s="116"/>
      <c r="FH410" s="116"/>
      <c r="FI410" s="116"/>
      <c r="FJ410" s="116"/>
      <c r="FK410" s="116"/>
      <c r="FL410" s="116"/>
      <c r="FM410" s="116"/>
      <c r="FN410" s="116"/>
      <c r="FO410" s="116"/>
      <c r="FP410" s="116"/>
      <c r="FQ410" s="116"/>
      <c r="FR410" s="116"/>
      <c r="FS410" s="116"/>
      <c r="FT410" s="116"/>
      <c r="FU410" s="116"/>
      <c r="FV410" s="116"/>
      <c r="FW410" s="116"/>
      <c r="FX410" s="116"/>
      <c r="FY410" s="116"/>
      <c r="FZ410" s="116"/>
      <c r="GA410" s="116"/>
      <c r="GB410" s="116"/>
      <c r="GC410" s="116"/>
      <c r="GD410" s="116"/>
      <c r="GE410" s="116"/>
      <c r="GF410" s="116"/>
      <c r="GG410" s="116"/>
      <c r="GH410" s="116"/>
      <c r="GI410" s="116"/>
      <c r="GJ410" s="116"/>
      <c r="GK410" s="116"/>
      <c r="GL410" s="116"/>
      <c r="GM410" s="116"/>
      <c r="GN410" s="116"/>
      <c r="GO410" s="116"/>
      <c r="GP410" s="116"/>
      <c r="GQ410" s="116"/>
      <c r="GR410" s="116"/>
      <c r="GS410" s="116"/>
      <c r="GT410" s="116"/>
      <c r="GU410" s="116"/>
      <c r="GV410" s="116"/>
      <c r="GW410" s="116"/>
      <c r="GX410" s="116"/>
      <c r="GY410" s="116"/>
      <c r="GZ410" s="116"/>
      <c r="HA410" s="116"/>
      <c r="HB410" s="116"/>
      <c r="HC410" s="116"/>
      <c r="HD410" s="116"/>
      <c r="HE410" s="116"/>
      <c r="HF410" s="116"/>
      <c r="HG410" s="116"/>
      <c r="HH410" s="116"/>
      <c r="HI410" s="116"/>
      <c r="HJ410" s="116"/>
      <c r="HK410" s="116"/>
      <c r="HL410" s="116"/>
      <c r="HM410" s="116"/>
      <c r="HN410" s="116"/>
      <c r="HO410" s="116"/>
      <c r="HP410" s="116"/>
    </row>
    <row r="411" spans="1:224" s="115" customFormat="1">
      <c r="A411" s="127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6"/>
      <c r="CA411" s="116"/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6"/>
      <c r="CP411" s="116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6"/>
      <c r="DE411" s="116"/>
      <c r="DF411" s="116"/>
      <c r="DG411" s="116"/>
      <c r="DH411" s="116"/>
      <c r="DI411" s="116"/>
      <c r="DJ411" s="116"/>
      <c r="DK411" s="116"/>
      <c r="DL411" s="116"/>
      <c r="DM411" s="116"/>
      <c r="DN411" s="116"/>
      <c r="DO411" s="116"/>
      <c r="DP411" s="116"/>
      <c r="DQ411" s="116"/>
      <c r="DR411" s="116"/>
      <c r="DS411" s="116"/>
      <c r="DT411" s="116"/>
      <c r="DU411" s="116"/>
      <c r="DV411" s="116"/>
      <c r="DW411" s="116"/>
      <c r="DX411" s="116"/>
      <c r="DY411" s="116"/>
      <c r="DZ411" s="116"/>
      <c r="EA411" s="116"/>
      <c r="EB411" s="116"/>
      <c r="EC411" s="116"/>
      <c r="ED411" s="116"/>
      <c r="EE411" s="116"/>
      <c r="EF411" s="116"/>
      <c r="EG411" s="116"/>
      <c r="EH411" s="116"/>
      <c r="EI411" s="116"/>
      <c r="EJ411" s="116"/>
      <c r="EK411" s="116"/>
      <c r="EL411" s="116"/>
      <c r="EM411" s="116"/>
      <c r="EN411" s="116"/>
      <c r="EO411" s="116"/>
      <c r="EP411" s="116"/>
      <c r="EQ411" s="116"/>
      <c r="ER411" s="116"/>
      <c r="ES411" s="116"/>
      <c r="ET411" s="116"/>
      <c r="EU411" s="116"/>
      <c r="EV411" s="116"/>
      <c r="EW411" s="116"/>
      <c r="EX411" s="116"/>
      <c r="EY411" s="116"/>
      <c r="EZ411" s="116"/>
      <c r="FA411" s="116"/>
      <c r="FB411" s="116"/>
      <c r="FC411" s="116"/>
      <c r="FD411" s="116"/>
      <c r="FE411" s="116"/>
      <c r="FF411" s="116"/>
      <c r="FG411" s="116"/>
      <c r="FH411" s="116"/>
      <c r="FI411" s="116"/>
      <c r="FJ411" s="116"/>
      <c r="FK411" s="116"/>
      <c r="FL411" s="116"/>
      <c r="FM411" s="116"/>
      <c r="FN411" s="116"/>
      <c r="FO411" s="116"/>
      <c r="FP411" s="116"/>
      <c r="FQ411" s="116"/>
      <c r="FR411" s="116"/>
      <c r="FS411" s="116"/>
      <c r="FT411" s="116"/>
      <c r="FU411" s="116"/>
      <c r="FV411" s="116"/>
      <c r="FW411" s="116"/>
      <c r="FX411" s="116"/>
      <c r="FY411" s="116"/>
      <c r="FZ411" s="116"/>
      <c r="GA411" s="116"/>
      <c r="GB411" s="116"/>
      <c r="GC411" s="116"/>
      <c r="GD411" s="116"/>
      <c r="GE411" s="116"/>
      <c r="GF411" s="116"/>
      <c r="GG411" s="116"/>
      <c r="GH411" s="116"/>
      <c r="GI411" s="116"/>
      <c r="GJ411" s="116"/>
      <c r="GK411" s="116"/>
      <c r="GL411" s="116"/>
      <c r="GM411" s="116"/>
      <c r="GN411" s="116"/>
      <c r="GO411" s="116"/>
      <c r="GP411" s="116"/>
      <c r="GQ411" s="116"/>
      <c r="GR411" s="116"/>
      <c r="GS411" s="116"/>
      <c r="GT411" s="116"/>
      <c r="GU411" s="116"/>
      <c r="GV411" s="116"/>
      <c r="GW411" s="116"/>
      <c r="GX411" s="116"/>
      <c r="GY411" s="116"/>
      <c r="GZ411" s="116"/>
      <c r="HA411" s="116"/>
      <c r="HB411" s="116"/>
      <c r="HC411" s="116"/>
      <c r="HD411" s="116"/>
      <c r="HE411" s="116"/>
      <c r="HF411" s="116"/>
      <c r="HG411" s="116"/>
      <c r="HH411" s="116"/>
      <c r="HI411" s="116"/>
      <c r="HJ411" s="116"/>
      <c r="HK411" s="116"/>
      <c r="HL411" s="116"/>
      <c r="HM411" s="116"/>
      <c r="HN411" s="116"/>
      <c r="HO411" s="116"/>
      <c r="HP411" s="116"/>
    </row>
    <row r="412" spans="1:224" s="115" customFormat="1">
      <c r="A412" s="127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116"/>
      <c r="BR412" s="116"/>
      <c r="BS412" s="116"/>
      <c r="BT412" s="116"/>
      <c r="BU412" s="116"/>
      <c r="BV412" s="116"/>
      <c r="BW412" s="116"/>
      <c r="BX412" s="116"/>
      <c r="BY412" s="116"/>
      <c r="BZ412" s="116"/>
      <c r="CA412" s="116"/>
      <c r="CB412" s="116"/>
      <c r="CC412" s="116"/>
      <c r="CD412" s="116"/>
      <c r="CE412" s="116"/>
      <c r="CF412" s="116"/>
      <c r="CG412" s="116"/>
      <c r="CH412" s="116"/>
      <c r="CI412" s="116"/>
      <c r="CJ412" s="116"/>
      <c r="CK412" s="116"/>
      <c r="CL412" s="116"/>
      <c r="CM412" s="116"/>
      <c r="CN412" s="116"/>
      <c r="CO412" s="116"/>
      <c r="CP412" s="116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6"/>
      <c r="DE412" s="116"/>
      <c r="DF412" s="116"/>
      <c r="DG412" s="116"/>
      <c r="DH412" s="116"/>
      <c r="DI412" s="116"/>
      <c r="DJ412" s="116"/>
      <c r="DK412" s="116"/>
      <c r="DL412" s="116"/>
      <c r="DM412" s="116"/>
      <c r="DN412" s="116"/>
      <c r="DO412" s="116"/>
      <c r="DP412" s="116"/>
      <c r="DQ412" s="116"/>
      <c r="DR412" s="116"/>
      <c r="DS412" s="116"/>
      <c r="DT412" s="116"/>
      <c r="DU412" s="116"/>
      <c r="DV412" s="116"/>
      <c r="DW412" s="116"/>
      <c r="DX412" s="116"/>
      <c r="DY412" s="116"/>
      <c r="DZ412" s="116"/>
      <c r="EA412" s="116"/>
      <c r="EB412" s="116"/>
      <c r="EC412" s="116"/>
      <c r="ED412" s="116"/>
      <c r="EE412" s="116"/>
      <c r="EF412" s="116"/>
      <c r="EG412" s="116"/>
      <c r="EH412" s="116"/>
      <c r="EI412" s="116"/>
      <c r="EJ412" s="116"/>
      <c r="EK412" s="116"/>
      <c r="EL412" s="116"/>
      <c r="EM412" s="116"/>
      <c r="EN412" s="116"/>
      <c r="EO412" s="116"/>
      <c r="EP412" s="116"/>
      <c r="EQ412" s="116"/>
      <c r="ER412" s="116"/>
      <c r="ES412" s="116"/>
      <c r="ET412" s="116"/>
      <c r="EU412" s="116"/>
      <c r="EV412" s="116"/>
      <c r="EW412" s="116"/>
      <c r="EX412" s="116"/>
      <c r="EY412" s="116"/>
      <c r="EZ412" s="116"/>
      <c r="FA412" s="116"/>
      <c r="FB412" s="116"/>
      <c r="FC412" s="116"/>
      <c r="FD412" s="116"/>
      <c r="FE412" s="116"/>
      <c r="FF412" s="116"/>
      <c r="FG412" s="116"/>
      <c r="FH412" s="116"/>
      <c r="FI412" s="116"/>
      <c r="FJ412" s="116"/>
      <c r="FK412" s="116"/>
      <c r="FL412" s="116"/>
      <c r="FM412" s="116"/>
      <c r="FN412" s="116"/>
      <c r="FO412" s="116"/>
      <c r="FP412" s="116"/>
      <c r="FQ412" s="116"/>
      <c r="FR412" s="116"/>
      <c r="FS412" s="116"/>
      <c r="FT412" s="116"/>
      <c r="FU412" s="116"/>
      <c r="FV412" s="116"/>
      <c r="FW412" s="116"/>
      <c r="FX412" s="116"/>
      <c r="FY412" s="116"/>
      <c r="FZ412" s="116"/>
      <c r="GA412" s="116"/>
      <c r="GB412" s="116"/>
      <c r="GC412" s="116"/>
      <c r="GD412" s="116"/>
      <c r="GE412" s="116"/>
      <c r="GF412" s="116"/>
      <c r="GG412" s="116"/>
      <c r="GH412" s="116"/>
      <c r="GI412" s="116"/>
      <c r="GJ412" s="116"/>
      <c r="GK412" s="116"/>
      <c r="GL412" s="116"/>
      <c r="GM412" s="116"/>
      <c r="GN412" s="116"/>
      <c r="GO412" s="116"/>
      <c r="GP412" s="116"/>
      <c r="GQ412" s="116"/>
      <c r="GR412" s="116"/>
      <c r="GS412" s="116"/>
      <c r="GT412" s="116"/>
      <c r="GU412" s="116"/>
      <c r="GV412" s="116"/>
      <c r="GW412" s="116"/>
      <c r="GX412" s="116"/>
      <c r="GY412" s="116"/>
      <c r="GZ412" s="116"/>
      <c r="HA412" s="116"/>
      <c r="HB412" s="116"/>
      <c r="HC412" s="116"/>
      <c r="HD412" s="116"/>
      <c r="HE412" s="116"/>
      <c r="HF412" s="116"/>
      <c r="HG412" s="116"/>
      <c r="HH412" s="116"/>
      <c r="HI412" s="116"/>
      <c r="HJ412" s="116"/>
      <c r="HK412" s="116"/>
      <c r="HL412" s="116"/>
      <c r="HM412" s="116"/>
      <c r="HN412" s="116"/>
      <c r="HO412" s="116"/>
      <c r="HP412" s="116"/>
    </row>
    <row r="413" spans="1:224" s="115" customFormat="1">
      <c r="A413" s="127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116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  <c r="BV413" s="116"/>
      <c r="BW413" s="116"/>
      <c r="BX413" s="116"/>
      <c r="BY413" s="116"/>
      <c r="BZ413" s="116"/>
      <c r="CA413" s="116"/>
      <c r="CB413" s="116"/>
      <c r="CC413" s="116"/>
      <c r="CD413" s="116"/>
      <c r="CE413" s="116"/>
      <c r="CF413" s="116"/>
      <c r="CG413" s="116"/>
      <c r="CH413" s="116"/>
      <c r="CI413" s="116"/>
      <c r="CJ413" s="116"/>
      <c r="CK413" s="116"/>
      <c r="CL413" s="116"/>
      <c r="CM413" s="116"/>
      <c r="CN413" s="116"/>
      <c r="CO413" s="116"/>
      <c r="CP413" s="116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6"/>
      <c r="DE413" s="116"/>
      <c r="DF413" s="116"/>
      <c r="DG413" s="116"/>
      <c r="DH413" s="116"/>
      <c r="DI413" s="116"/>
      <c r="DJ413" s="116"/>
      <c r="DK413" s="116"/>
      <c r="DL413" s="116"/>
      <c r="DM413" s="116"/>
      <c r="DN413" s="116"/>
      <c r="DO413" s="116"/>
      <c r="DP413" s="116"/>
      <c r="DQ413" s="116"/>
      <c r="DR413" s="116"/>
      <c r="DS413" s="116"/>
      <c r="DT413" s="116"/>
      <c r="DU413" s="116"/>
      <c r="DV413" s="116"/>
      <c r="DW413" s="116"/>
      <c r="DX413" s="116"/>
      <c r="DY413" s="116"/>
      <c r="DZ413" s="116"/>
      <c r="EA413" s="116"/>
      <c r="EB413" s="116"/>
      <c r="EC413" s="116"/>
      <c r="ED413" s="116"/>
      <c r="EE413" s="116"/>
      <c r="EF413" s="116"/>
      <c r="EG413" s="116"/>
      <c r="EH413" s="116"/>
      <c r="EI413" s="116"/>
      <c r="EJ413" s="116"/>
      <c r="EK413" s="116"/>
      <c r="EL413" s="116"/>
      <c r="EM413" s="116"/>
      <c r="EN413" s="116"/>
      <c r="EO413" s="116"/>
      <c r="EP413" s="116"/>
      <c r="EQ413" s="116"/>
      <c r="ER413" s="116"/>
      <c r="ES413" s="116"/>
      <c r="ET413" s="116"/>
      <c r="EU413" s="116"/>
      <c r="EV413" s="116"/>
      <c r="EW413" s="116"/>
      <c r="EX413" s="116"/>
      <c r="EY413" s="116"/>
      <c r="EZ413" s="116"/>
      <c r="FA413" s="116"/>
      <c r="FB413" s="116"/>
      <c r="FC413" s="116"/>
      <c r="FD413" s="116"/>
      <c r="FE413" s="116"/>
      <c r="FF413" s="116"/>
      <c r="FG413" s="116"/>
      <c r="FH413" s="116"/>
      <c r="FI413" s="116"/>
      <c r="FJ413" s="116"/>
      <c r="FK413" s="116"/>
      <c r="FL413" s="116"/>
      <c r="FM413" s="116"/>
      <c r="FN413" s="116"/>
      <c r="FO413" s="116"/>
      <c r="FP413" s="116"/>
      <c r="FQ413" s="116"/>
      <c r="FR413" s="116"/>
      <c r="FS413" s="116"/>
      <c r="FT413" s="116"/>
      <c r="FU413" s="116"/>
      <c r="FV413" s="116"/>
      <c r="FW413" s="116"/>
      <c r="FX413" s="116"/>
      <c r="FY413" s="116"/>
      <c r="FZ413" s="116"/>
      <c r="GA413" s="116"/>
      <c r="GB413" s="116"/>
      <c r="GC413" s="116"/>
      <c r="GD413" s="116"/>
      <c r="GE413" s="116"/>
      <c r="GF413" s="116"/>
      <c r="GG413" s="116"/>
      <c r="GH413" s="116"/>
      <c r="GI413" s="116"/>
      <c r="GJ413" s="116"/>
      <c r="GK413" s="116"/>
      <c r="GL413" s="116"/>
      <c r="GM413" s="116"/>
      <c r="GN413" s="116"/>
      <c r="GO413" s="116"/>
      <c r="GP413" s="116"/>
      <c r="GQ413" s="116"/>
      <c r="GR413" s="116"/>
      <c r="GS413" s="116"/>
      <c r="GT413" s="116"/>
      <c r="GU413" s="116"/>
      <c r="GV413" s="116"/>
      <c r="GW413" s="116"/>
      <c r="GX413" s="116"/>
      <c r="GY413" s="116"/>
      <c r="GZ413" s="116"/>
      <c r="HA413" s="116"/>
      <c r="HB413" s="116"/>
      <c r="HC413" s="116"/>
      <c r="HD413" s="116"/>
      <c r="HE413" s="116"/>
      <c r="HF413" s="116"/>
      <c r="HG413" s="116"/>
      <c r="HH413" s="116"/>
      <c r="HI413" s="116"/>
      <c r="HJ413" s="116"/>
      <c r="HK413" s="116"/>
      <c r="HL413" s="116"/>
      <c r="HM413" s="116"/>
      <c r="HN413" s="116"/>
      <c r="HO413" s="116"/>
      <c r="HP413" s="116"/>
    </row>
    <row r="414" spans="1:224" s="115" customFormat="1">
      <c r="A414" s="127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  <c r="BV414" s="116"/>
      <c r="BW414" s="116"/>
      <c r="BX414" s="116"/>
      <c r="BY414" s="116"/>
      <c r="BZ414" s="116"/>
      <c r="CA414" s="116"/>
      <c r="CB414" s="116"/>
      <c r="CC414" s="116"/>
      <c r="CD414" s="116"/>
      <c r="CE414" s="116"/>
      <c r="CF414" s="116"/>
      <c r="CG414" s="116"/>
      <c r="CH414" s="116"/>
      <c r="CI414" s="116"/>
      <c r="CJ414" s="116"/>
      <c r="CK414" s="116"/>
      <c r="CL414" s="116"/>
      <c r="CM414" s="116"/>
      <c r="CN414" s="116"/>
      <c r="CO414" s="116"/>
      <c r="CP414" s="116"/>
      <c r="CQ414" s="116"/>
      <c r="CR414" s="116"/>
      <c r="CS414" s="116"/>
      <c r="CT414" s="116"/>
      <c r="CU414" s="116"/>
      <c r="CV414" s="116"/>
      <c r="CW414" s="116"/>
      <c r="CX414" s="116"/>
      <c r="CY414" s="116"/>
      <c r="CZ414" s="116"/>
      <c r="DA414" s="116"/>
      <c r="DB414" s="116"/>
      <c r="DC414" s="116"/>
      <c r="DD414" s="116"/>
      <c r="DE414" s="116"/>
      <c r="DF414" s="116"/>
      <c r="DG414" s="116"/>
      <c r="DH414" s="116"/>
      <c r="DI414" s="116"/>
      <c r="DJ414" s="116"/>
      <c r="DK414" s="116"/>
      <c r="DL414" s="116"/>
      <c r="DM414" s="116"/>
      <c r="DN414" s="116"/>
      <c r="DO414" s="116"/>
      <c r="DP414" s="116"/>
      <c r="DQ414" s="116"/>
      <c r="DR414" s="116"/>
      <c r="DS414" s="116"/>
      <c r="DT414" s="116"/>
      <c r="DU414" s="116"/>
      <c r="DV414" s="116"/>
      <c r="DW414" s="116"/>
      <c r="DX414" s="116"/>
      <c r="DY414" s="116"/>
      <c r="DZ414" s="116"/>
      <c r="EA414" s="116"/>
      <c r="EB414" s="116"/>
      <c r="EC414" s="116"/>
      <c r="ED414" s="116"/>
      <c r="EE414" s="116"/>
      <c r="EF414" s="116"/>
      <c r="EG414" s="116"/>
      <c r="EH414" s="116"/>
      <c r="EI414" s="116"/>
      <c r="EJ414" s="116"/>
      <c r="EK414" s="116"/>
      <c r="EL414" s="116"/>
      <c r="EM414" s="116"/>
      <c r="EN414" s="116"/>
      <c r="EO414" s="116"/>
      <c r="EP414" s="116"/>
      <c r="EQ414" s="116"/>
      <c r="ER414" s="116"/>
      <c r="ES414" s="116"/>
      <c r="ET414" s="116"/>
      <c r="EU414" s="116"/>
      <c r="EV414" s="116"/>
      <c r="EW414" s="116"/>
      <c r="EX414" s="116"/>
      <c r="EY414" s="116"/>
      <c r="EZ414" s="116"/>
      <c r="FA414" s="116"/>
      <c r="FB414" s="116"/>
      <c r="FC414" s="116"/>
      <c r="FD414" s="116"/>
      <c r="FE414" s="116"/>
      <c r="FF414" s="116"/>
      <c r="FG414" s="116"/>
      <c r="FH414" s="116"/>
      <c r="FI414" s="116"/>
      <c r="FJ414" s="116"/>
      <c r="FK414" s="116"/>
      <c r="FL414" s="116"/>
      <c r="FM414" s="116"/>
      <c r="FN414" s="116"/>
      <c r="FO414" s="116"/>
      <c r="FP414" s="116"/>
      <c r="FQ414" s="116"/>
      <c r="FR414" s="116"/>
      <c r="FS414" s="116"/>
      <c r="FT414" s="116"/>
      <c r="FU414" s="116"/>
      <c r="FV414" s="116"/>
      <c r="FW414" s="116"/>
      <c r="FX414" s="116"/>
      <c r="FY414" s="116"/>
      <c r="FZ414" s="116"/>
      <c r="GA414" s="116"/>
      <c r="GB414" s="116"/>
      <c r="GC414" s="116"/>
      <c r="GD414" s="116"/>
      <c r="GE414" s="116"/>
      <c r="GF414" s="116"/>
      <c r="GG414" s="116"/>
      <c r="GH414" s="116"/>
      <c r="GI414" s="116"/>
      <c r="GJ414" s="116"/>
      <c r="GK414" s="116"/>
      <c r="GL414" s="116"/>
      <c r="GM414" s="116"/>
      <c r="GN414" s="116"/>
      <c r="GO414" s="116"/>
      <c r="GP414" s="116"/>
      <c r="GQ414" s="116"/>
      <c r="GR414" s="116"/>
      <c r="GS414" s="116"/>
      <c r="GT414" s="116"/>
      <c r="GU414" s="116"/>
      <c r="GV414" s="116"/>
      <c r="GW414" s="116"/>
      <c r="GX414" s="116"/>
      <c r="GY414" s="116"/>
      <c r="GZ414" s="116"/>
      <c r="HA414" s="116"/>
      <c r="HB414" s="116"/>
      <c r="HC414" s="116"/>
      <c r="HD414" s="116"/>
      <c r="HE414" s="116"/>
      <c r="HF414" s="116"/>
      <c r="HG414" s="116"/>
      <c r="HH414" s="116"/>
      <c r="HI414" s="116"/>
      <c r="HJ414" s="116"/>
      <c r="HK414" s="116"/>
      <c r="HL414" s="116"/>
      <c r="HM414" s="116"/>
      <c r="HN414" s="116"/>
      <c r="HO414" s="116"/>
      <c r="HP414" s="116"/>
    </row>
    <row r="415" spans="1:224" s="115" customFormat="1">
      <c r="A415" s="127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116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  <c r="BV415" s="116"/>
      <c r="BW415" s="116"/>
      <c r="BX415" s="116"/>
      <c r="BY415" s="116"/>
      <c r="BZ415" s="116"/>
      <c r="CA415" s="116"/>
      <c r="CB415" s="116"/>
      <c r="CC415" s="116"/>
      <c r="CD415" s="116"/>
      <c r="CE415" s="116"/>
      <c r="CF415" s="116"/>
      <c r="CG415" s="116"/>
      <c r="CH415" s="116"/>
      <c r="CI415" s="116"/>
      <c r="CJ415" s="116"/>
      <c r="CK415" s="116"/>
      <c r="CL415" s="116"/>
      <c r="CM415" s="116"/>
      <c r="CN415" s="116"/>
      <c r="CO415" s="116"/>
      <c r="CP415" s="116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6"/>
      <c r="DE415" s="116"/>
      <c r="DF415" s="116"/>
      <c r="DG415" s="116"/>
      <c r="DH415" s="116"/>
      <c r="DI415" s="116"/>
      <c r="DJ415" s="116"/>
      <c r="DK415" s="116"/>
      <c r="DL415" s="116"/>
      <c r="DM415" s="116"/>
      <c r="DN415" s="116"/>
      <c r="DO415" s="116"/>
      <c r="DP415" s="116"/>
      <c r="DQ415" s="116"/>
      <c r="DR415" s="116"/>
      <c r="DS415" s="116"/>
      <c r="DT415" s="116"/>
      <c r="DU415" s="116"/>
      <c r="DV415" s="116"/>
      <c r="DW415" s="116"/>
      <c r="DX415" s="116"/>
      <c r="DY415" s="116"/>
      <c r="DZ415" s="116"/>
      <c r="EA415" s="116"/>
      <c r="EB415" s="116"/>
      <c r="EC415" s="116"/>
      <c r="ED415" s="116"/>
      <c r="EE415" s="116"/>
      <c r="EF415" s="116"/>
      <c r="EG415" s="116"/>
      <c r="EH415" s="116"/>
      <c r="EI415" s="116"/>
      <c r="EJ415" s="116"/>
      <c r="EK415" s="116"/>
      <c r="EL415" s="116"/>
      <c r="EM415" s="116"/>
      <c r="EN415" s="116"/>
      <c r="EO415" s="116"/>
      <c r="EP415" s="116"/>
      <c r="EQ415" s="116"/>
      <c r="ER415" s="116"/>
      <c r="ES415" s="116"/>
      <c r="ET415" s="116"/>
      <c r="EU415" s="116"/>
      <c r="EV415" s="116"/>
      <c r="EW415" s="116"/>
      <c r="EX415" s="116"/>
      <c r="EY415" s="116"/>
      <c r="EZ415" s="116"/>
      <c r="FA415" s="116"/>
      <c r="FB415" s="116"/>
      <c r="FC415" s="116"/>
      <c r="FD415" s="116"/>
      <c r="FE415" s="116"/>
      <c r="FF415" s="116"/>
      <c r="FG415" s="116"/>
      <c r="FH415" s="116"/>
      <c r="FI415" s="116"/>
      <c r="FJ415" s="116"/>
      <c r="FK415" s="116"/>
      <c r="FL415" s="116"/>
      <c r="FM415" s="116"/>
      <c r="FN415" s="116"/>
      <c r="FO415" s="116"/>
      <c r="FP415" s="116"/>
      <c r="FQ415" s="116"/>
      <c r="FR415" s="116"/>
      <c r="FS415" s="116"/>
      <c r="FT415" s="116"/>
      <c r="FU415" s="116"/>
      <c r="FV415" s="116"/>
      <c r="FW415" s="116"/>
      <c r="FX415" s="116"/>
      <c r="FY415" s="116"/>
      <c r="FZ415" s="116"/>
      <c r="GA415" s="116"/>
      <c r="GB415" s="116"/>
      <c r="GC415" s="116"/>
      <c r="GD415" s="116"/>
      <c r="GE415" s="116"/>
      <c r="GF415" s="116"/>
      <c r="GG415" s="116"/>
      <c r="GH415" s="116"/>
      <c r="GI415" s="116"/>
      <c r="GJ415" s="116"/>
      <c r="GK415" s="116"/>
      <c r="GL415" s="116"/>
      <c r="GM415" s="116"/>
      <c r="GN415" s="116"/>
      <c r="GO415" s="116"/>
      <c r="GP415" s="116"/>
      <c r="GQ415" s="116"/>
      <c r="GR415" s="116"/>
      <c r="GS415" s="116"/>
      <c r="GT415" s="116"/>
      <c r="GU415" s="116"/>
      <c r="GV415" s="116"/>
      <c r="GW415" s="116"/>
      <c r="GX415" s="116"/>
      <c r="GY415" s="116"/>
      <c r="GZ415" s="116"/>
      <c r="HA415" s="116"/>
      <c r="HB415" s="116"/>
      <c r="HC415" s="116"/>
      <c r="HD415" s="116"/>
      <c r="HE415" s="116"/>
      <c r="HF415" s="116"/>
      <c r="HG415" s="116"/>
      <c r="HH415" s="116"/>
      <c r="HI415" s="116"/>
      <c r="HJ415" s="116"/>
      <c r="HK415" s="116"/>
      <c r="HL415" s="116"/>
      <c r="HM415" s="116"/>
      <c r="HN415" s="116"/>
      <c r="HO415" s="116"/>
      <c r="HP415" s="116"/>
    </row>
    <row r="416" spans="1:224" s="115" customFormat="1">
      <c r="A416" s="127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  <c r="BV416" s="116"/>
      <c r="BW416" s="116"/>
      <c r="BX416" s="116"/>
      <c r="BY416" s="116"/>
      <c r="BZ416" s="116"/>
      <c r="CA416" s="116"/>
      <c r="CB416" s="116"/>
      <c r="CC416" s="116"/>
      <c r="CD416" s="116"/>
      <c r="CE416" s="116"/>
      <c r="CF416" s="116"/>
      <c r="CG416" s="116"/>
      <c r="CH416" s="116"/>
      <c r="CI416" s="116"/>
      <c r="CJ416" s="116"/>
      <c r="CK416" s="116"/>
      <c r="CL416" s="116"/>
      <c r="CM416" s="116"/>
      <c r="CN416" s="116"/>
      <c r="CO416" s="116"/>
      <c r="CP416" s="116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6"/>
      <c r="DE416" s="116"/>
      <c r="DF416" s="116"/>
      <c r="DG416" s="116"/>
      <c r="DH416" s="116"/>
      <c r="DI416" s="116"/>
      <c r="DJ416" s="116"/>
      <c r="DK416" s="116"/>
      <c r="DL416" s="116"/>
      <c r="DM416" s="116"/>
      <c r="DN416" s="116"/>
      <c r="DO416" s="116"/>
      <c r="DP416" s="116"/>
      <c r="DQ416" s="116"/>
      <c r="DR416" s="116"/>
      <c r="DS416" s="116"/>
      <c r="DT416" s="116"/>
      <c r="DU416" s="116"/>
      <c r="DV416" s="116"/>
      <c r="DW416" s="116"/>
      <c r="DX416" s="116"/>
      <c r="DY416" s="116"/>
      <c r="DZ416" s="116"/>
      <c r="EA416" s="116"/>
      <c r="EB416" s="116"/>
      <c r="EC416" s="116"/>
      <c r="ED416" s="116"/>
      <c r="EE416" s="116"/>
      <c r="EF416" s="116"/>
      <c r="EG416" s="116"/>
      <c r="EH416" s="116"/>
      <c r="EI416" s="116"/>
      <c r="EJ416" s="116"/>
      <c r="EK416" s="116"/>
      <c r="EL416" s="116"/>
      <c r="EM416" s="116"/>
      <c r="EN416" s="116"/>
      <c r="EO416" s="116"/>
      <c r="EP416" s="116"/>
      <c r="EQ416" s="116"/>
      <c r="ER416" s="116"/>
      <c r="ES416" s="116"/>
      <c r="ET416" s="116"/>
      <c r="EU416" s="116"/>
      <c r="EV416" s="116"/>
      <c r="EW416" s="116"/>
      <c r="EX416" s="116"/>
      <c r="EY416" s="116"/>
      <c r="EZ416" s="116"/>
      <c r="FA416" s="116"/>
      <c r="FB416" s="116"/>
      <c r="FC416" s="116"/>
      <c r="FD416" s="116"/>
      <c r="FE416" s="116"/>
      <c r="FF416" s="116"/>
      <c r="FG416" s="116"/>
      <c r="FH416" s="116"/>
      <c r="FI416" s="116"/>
      <c r="FJ416" s="116"/>
      <c r="FK416" s="116"/>
      <c r="FL416" s="116"/>
      <c r="FM416" s="116"/>
      <c r="FN416" s="116"/>
      <c r="FO416" s="116"/>
      <c r="FP416" s="116"/>
      <c r="FQ416" s="116"/>
      <c r="FR416" s="116"/>
      <c r="FS416" s="116"/>
      <c r="FT416" s="116"/>
      <c r="FU416" s="116"/>
      <c r="FV416" s="116"/>
      <c r="FW416" s="116"/>
      <c r="FX416" s="116"/>
      <c r="FY416" s="116"/>
      <c r="FZ416" s="116"/>
      <c r="GA416" s="116"/>
      <c r="GB416" s="116"/>
      <c r="GC416" s="116"/>
      <c r="GD416" s="116"/>
      <c r="GE416" s="116"/>
      <c r="GF416" s="116"/>
      <c r="GG416" s="116"/>
      <c r="GH416" s="116"/>
      <c r="GI416" s="116"/>
      <c r="GJ416" s="116"/>
      <c r="GK416" s="116"/>
      <c r="GL416" s="116"/>
      <c r="GM416" s="116"/>
      <c r="GN416" s="116"/>
      <c r="GO416" s="116"/>
      <c r="GP416" s="116"/>
      <c r="GQ416" s="116"/>
      <c r="GR416" s="116"/>
      <c r="GS416" s="116"/>
      <c r="GT416" s="116"/>
      <c r="GU416" s="116"/>
      <c r="GV416" s="116"/>
      <c r="GW416" s="116"/>
      <c r="GX416" s="116"/>
      <c r="GY416" s="116"/>
      <c r="GZ416" s="116"/>
      <c r="HA416" s="116"/>
      <c r="HB416" s="116"/>
      <c r="HC416" s="116"/>
      <c r="HD416" s="116"/>
      <c r="HE416" s="116"/>
      <c r="HF416" s="116"/>
      <c r="HG416" s="116"/>
      <c r="HH416" s="116"/>
      <c r="HI416" s="116"/>
      <c r="HJ416" s="116"/>
      <c r="HK416" s="116"/>
      <c r="HL416" s="116"/>
      <c r="HM416" s="116"/>
      <c r="HN416" s="116"/>
      <c r="HO416" s="116"/>
      <c r="HP416" s="116"/>
    </row>
    <row r="417" spans="1:224" s="115" customFormat="1">
      <c r="A417" s="127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  <c r="EY417" s="116"/>
      <c r="EZ417" s="116"/>
      <c r="FA417" s="116"/>
      <c r="FB417" s="116"/>
      <c r="FC417" s="116"/>
      <c r="FD417" s="116"/>
      <c r="FE417" s="116"/>
      <c r="FF417" s="116"/>
      <c r="FG417" s="116"/>
      <c r="FH417" s="116"/>
      <c r="FI417" s="116"/>
      <c r="FJ417" s="116"/>
      <c r="FK417" s="116"/>
      <c r="FL417" s="116"/>
      <c r="FM417" s="116"/>
      <c r="FN417" s="116"/>
      <c r="FO417" s="116"/>
      <c r="FP417" s="116"/>
      <c r="FQ417" s="116"/>
      <c r="FR417" s="116"/>
      <c r="FS417" s="116"/>
      <c r="FT417" s="116"/>
      <c r="FU417" s="116"/>
      <c r="FV417" s="116"/>
      <c r="FW417" s="116"/>
      <c r="FX417" s="116"/>
      <c r="FY417" s="116"/>
      <c r="FZ417" s="116"/>
      <c r="GA417" s="116"/>
      <c r="GB417" s="116"/>
      <c r="GC417" s="116"/>
      <c r="GD417" s="116"/>
      <c r="GE417" s="116"/>
      <c r="GF417" s="116"/>
      <c r="GG417" s="116"/>
      <c r="GH417" s="116"/>
      <c r="GI417" s="116"/>
      <c r="GJ417" s="116"/>
      <c r="GK417" s="116"/>
      <c r="GL417" s="116"/>
      <c r="GM417" s="116"/>
      <c r="GN417" s="116"/>
      <c r="GO417" s="116"/>
      <c r="GP417" s="116"/>
      <c r="GQ417" s="116"/>
      <c r="GR417" s="116"/>
      <c r="GS417" s="116"/>
      <c r="GT417" s="116"/>
      <c r="GU417" s="116"/>
      <c r="GV417" s="116"/>
      <c r="GW417" s="116"/>
      <c r="GX417" s="116"/>
      <c r="GY417" s="116"/>
      <c r="GZ417" s="116"/>
      <c r="HA417" s="116"/>
      <c r="HB417" s="116"/>
      <c r="HC417" s="116"/>
      <c r="HD417" s="116"/>
      <c r="HE417" s="116"/>
      <c r="HF417" s="116"/>
      <c r="HG417" s="116"/>
      <c r="HH417" s="116"/>
      <c r="HI417" s="116"/>
      <c r="HJ417" s="116"/>
      <c r="HK417" s="116"/>
      <c r="HL417" s="116"/>
      <c r="HM417" s="116"/>
      <c r="HN417" s="116"/>
      <c r="HO417" s="116"/>
      <c r="HP417" s="116"/>
    </row>
    <row r="418" spans="1:224" s="115" customFormat="1">
      <c r="A418" s="127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  <c r="BV418" s="116"/>
      <c r="BW418" s="116"/>
      <c r="BX418" s="116"/>
      <c r="BY418" s="116"/>
      <c r="BZ418" s="116"/>
      <c r="CA418" s="116"/>
      <c r="CB418" s="116"/>
      <c r="CC418" s="116"/>
      <c r="CD418" s="116"/>
      <c r="CE418" s="116"/>
      <c r="CF418" s="116"/>
      <c r="CG418" s="116"/>
      <c r="CH418" s="116"/>
      <c r="CI418" s="116"/>
      <c r="CJ418" s="116"/>
      <c r="CK418" s="116"/>
      <c r="CL418" s="116"/>
      <c r="CM418" s="116"/>
      <c r="CN418" s="116"/>
      <c r="CO418" s="116"/>
      <c r="CP418" s="116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6"/>
      <c r="DE418" s="116"/>
      <c r="DF418" s="116"/>
      <c r="DG418" s="116"/>
      <c r="DH418" s="116"/>
      <c r="DI418" s="116"/>
      <c r="DJ418" s="116"/>
      <c r="DK418" s="116"/>
      <c r="DL418" s="116"/>
      <c r="DM418" s="116"/>
      <c r="DN418" s="116"/>
      <c r="DO418" s="116"/>
      <c r="DP418" s="116"/>
      <c r="DQ418" s="116"/>
      <c r="DR418" s="116"/>
      <c r="DS418" s="116"/>
      <c r="DT418" s="116"/>
      <c r="DU418" s="116"/>
      <c r="DV418" s="116"/>
      <c r="DW418" s="116"/>
      <c r="DX418" s="116"/>
      <c r="DY418" s="116"/>
      <c r="DZ418" s="116"/>
      <c r="EA418" s="116"/>
      <c r="EB418" s="116"/>
      <c r="EC418" s="116"/>
      <c r="ED418" s="116"/>
      <c r="EE418" s="116"/>
      <c r="EF418" s="116"/>
      <c r="EG418" s="116"/>
      <c r="EH418" s="116"/>
      <c r="EI418" s="116"/>
      <c r="EJ418" s="116"/>
      <c r="EK418" s="116"/>
      <c r="EL418" s="116"/>
      <c r="EM418" s="116"/>
      <c r="EN418" s="116"/>
      <c r="EO418" s="116"/>
      <c r="EP418" s="116"/>
      <c r="EQ418" s="116"/>
      <c r="ER418" s="116"/>
      <c r="ES418" s="116"/>
      <c r="ET418" s="116"/>
      <c r="EU418" s="116"/>
      <c r="EV418" s="116"/>
      <c r="EW418" s="116"/>
      <c r="EX418" s="116"/>
      <c r="EY418" s="116"/>
      <c r="EZ418" s="116"/>
      <c r="FA418" s="116"/>
      <c r="FB418" s="116"/>
      <c r="FC418" s="116"/>
      <c r="FD418" s="116"/>
      <c r="FE418" s="116"/>
      <c r="FF418" s="116"/>
      <c r="FG418" s="116"/>
      <c r="FH418" s="116"/>
      <c r="FI418" s="116"/>
      <c r="FJ418" s="116"/>
      <c r="FK418" s="116"/>
      <c r="FL418" s="116"/>
      <c r="FM418" s="116"/>
      <c r="FN418" s="116"/>
      <c r="FO418" s="116"/>
      <c r="FP418" s="116"/>
      <c r="FQ418" s="116"/>
      <c r="FR418" s="116"/>
      <c r="FS418" s="116"/>
      <c r="FT418" s="116"/>
      <c r="FU418" s="116"/>
      <c r="FV418" s="116"/>
      <c r="FW418" s="116"/>
      <c r="FX418" s="116"/>
      <c r="FY418" s="116"/>
      <c r="FZ418" s="116"/>
      <c r="GA418" s="116"/>
      <c r="GB418" s="116"/>
      <c r="GC418" s="116"/>
      <c r="GD418" s="116"/>
      <c r="GE418" s="116"/>
      <c r="GF418" s="116"/>
      <c r="GG418" s="116"/>
      <c r="GH418" s="116"/>
      <c r="GI418" s="116"/>
      <c r="GJ418" s="116"/>
      <c r="GK418" s="116"/>
      <c r="GL418" s="116"/>
      <c r="GM418" s="116"/>
      <c r="GN418" s="116"/>
      <c r="GO418" s="116"/>
      <c r="GP418" s="116"/>
      <c r="GQ418" s="116"/>
      <c r="GR418" s="116"/>
      <c r="GS418" s="116"/>
      <c r="GT418" s="116"/>
      <c r="GU418" s="116"/>
      <c r="GV418" s="116"/>
      <c r="GW418" s="116"/>
      <c r="GX418" s="116"/>
      <c r="GY418" s="116"/>
      <c r="GZ418" s="116"/>
      <c r="HA418" s="116"/>
      <c r="HB418" s="116"/>
      <c r="HC418" s="116"/>
      <c r="HD418" s="116"/>
      <c r="HE418" s="116"/>
      <c r="HF418" s="116"/>
      <c r="HG418" s="116"/>
      <c r="HH418" s="116"/>
      <c r="HI418" s="116"/>
      <c r="HJ418" s="116"/>
      <c r="HK418" s="116"/>
      <c r="HL418" s="116"/>
      <c r="HM418" s="116"/>
      <c r="HN418" s="116"/>
      <c r="HO418" s="116"/>
      <c r="HP418" s="116"/>
    </row>
    <row r="419" spans="1:224" s="115" customFormat="1">
      <c r="A419" s="127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16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6"/>
      <c r="CC419" s="116"/>
      <c r="CD419" s="116"/>
      <c r="CE419" s="116"/>
      <c r="CF419" s="116"/>
      <c r="CG419" s="116"/>
      <c r="CH419" s="116"/>
      <c r="CI419" s="116"/>
      <c r="CJ419" s="116"/>
      <c r="CK419" s="116"/>
      <c r="CL419" s="116"/>
      <c r="CM419" s="116"/>
      <c r="CN419" s="116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6"/>
      <c r="DE419" s="116"/>
      <c r="DF419" s="116"/>
      <c r="DG419" s="116"/>
      <c r="DH419" s="116"/>
      <c r="DI419" s="116"/>
      <c r="DJ419" s="116"/>
      <c r="DK419" s="116"/>
      <c r="DL419" s="116"/>
      <c r="DM419" s="116"/>
      <c r="DN419" s="116"/>
      <c r="DO419" s="116"/>
      <c r="DP419" s="116"/>
      <c r="DQ419" s="116"/>
      <c r="DR419" s="116"/>
      <c r="DS419" s="116"/>
      <c r="DT419" s="116"/>
      <c r="DU419" s="116"/>
      <c r="DV419" s="116"/>
      <c r="DW419" s="116"/>
      <c r="DX419" s="116"/>
      <c r="DY419" s="116"/>
      <c r="DZ419" s="116"/>
      <c r="EA419" s="116"/>
      <c r="EB419" s="116"/>
      <c r="EC419" s="116"/>
      <c r="ED419" s="116"/>
      <c r="EE419" s="116"/>
      <c r="EF419" s="116"/>
      <c r="EG419" s="116"/>
      <c r="EH419" s="116"/>
      <c r="EI419" s="116"/>
      <c r="EJ419" s="116"/>
      <c r="EK419" s="116"/>
      <c r="EL419" s="116"/>
      <c r="EM419" s="116"/>
      <c r="EN419" s="116"/>
      <c r="EO419" s="116"/>
      <c r="EP419" s="116"/>
      <c r="EQ419" s="116"/>
      <c r="ER419" s="116"/>
      <c r="ES419" s="116"/>
      <c r="ET419" s="116"/>
      <c r="EU419" s="116"/>
      <c r="EV419" s="116"/>
      <c r="EW419" s="116"/>
      <c r="EX419" s="116"/>
      <c r="EY419" s="116"/>
      <c r="EZ419" s="116"/>
      <c r="FA419" s="116"/>
      <c r="FB419" s="116"/>
      <c r="FC419" s="116"/>
      <c r="FD419" s="116"/>
      <c r="FE419" s="116"/>
      <c r="FF419" s="116"/>
      <c r="FG419" s="116"/>
      <c r="FH419" s="116"/>
      <c r="FI419" s="116"/>
      <c r="FJ419" s="116"/>
      <c r="FK419" s="116"/>
      <c r="FL419" s="116"/>
      <c r="FM419" s="116"/>
      <c r="FN419" s="116"/>
      <c r="FO419" s="116"/>
      <c r="FP419" s="116"/>
      <c r="FQ419" s="116"/>
      <c r="FR419" s="116"/>
      <c r="FS419" s="116"/>
      <c r="FT419" s="116"/>
      <c r="FU419" s="116"/>
      <c r="FV419" s="116"/>
      <c r="FW419" s="116"/>
      <c r="FX419" s="116"/>
      <c r="FY419" s="116"/>
      <c r="FZ419" s="116"/>
      <c r="GA419" s="116"/>
      <c r="GB419" s="116"/>
      <c r="GC419" s="116"/>
      <c r="GD419" s="116"/>
      <c r="GE419" s="116"/>
      <c r="GF419" s="116"/>
      <c r="GG419" s="116"/>
      <c r="GH419" s="116"/>
      <c r="GI419" s="116"/>
      <c r="GJ419" s="116"/>
      <c r="GK419" s="116"/>
      <c r="GL419" s="116"/>
      <c r="GM419" s="116"/>
      <c r="GN419" s="116"/>
      <c r="GO419" s="116"/>
      <c r="GP419" s="116"/>
      <c r="GQ419" s="116"/>
      <c r="GR419" s="116"/>
      <c r="GS419" s="116"/>
      <c r="GT419" s="116"/>
      <c r="GU419" s="116"/>
      <c r="GV419" s="116"/>
      <c r="GW419" s="116"/>
      <c r="GX419" s="116"/>
      <c r="GY419" s="116"/>
      <c r="GZ419" s="116"/>
      <c r="HA419" s="116"/>
      <c r="HB419" s="116"/>
      <c r="HC419" s="116"/>
      <c r="HD419" s="116"/>
      <c r="HE419" s="116"/>
      <c r="HF419" s="116"/>
      <c r="HG419" s="116"/>
      <c r="HH419" s="116"/>
      <c r="HI419" s="116"/>
      <c r="HJ419" s="116"/>
      <c r="HK419" s="116"/>
      <c r="HL419" s="116"/>
      <c r="HM419" s="116"/>
      <c r="HN419" s="116"/>
      <c r="HO419" s="116"/>
      <c r="HP419" s="116"/>
    </row>
    <row r="420" spans="1:224" s="115" customFormat="1">
      <c r="A420" s="127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116"/>
      <c r="AR420" s="116"/>
      <c r="AS420" s="116"/>
      <c r="AT420" s="116"/>
      <c r="AU420" s="116"/>
      <c r="AV420" s="116"/>
      <c r="AW420" s="116"/>
      <c r="AX420" s="116"/>
      <c r="AY420" s="116"/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  <c r="BV420" s="116"/>
      <c r="BW420" s="116"/>
      <c r="BX420" s="116"/>
      <c r="BY420" s="116"/>
      <c r="BZ420" s="116"/>
      <c r="CA420" s="116"/>
      <c r="CB420" s="116"/>
      <c r="CC420" s="116"/>
      <c r="CD420" s="116"/>
      <c r="CE420" s="116"/>
      <c r="CF420" s="116"/>
      <c r="CG420" s="116"/>
      <c r="CH420" s="116"/>
      <c r="CI420" s="116"/>
      <c r="CJ420" s="116"/>
      <c r="CK420" s="116"/>
      <c r="CL420" s="116"/>
      <c r="CM420" s="116"/>
      <c r="CN420" s="116"/>
      <c r="CO420" s="116"/>
      <c r="CP420" s="116"/>
      <c r="CQ420" s="116"/>
      <c r="CR420" s="116"/>
      <c r="CS420" s="116"/>
      <c r="CT420" s="116"/>
      <c r="CU420" s="116"/>
      <c r="CV420" s="116"/>
      <c r="CW420" s="116"/>
      <c r="CX420" s="116"/>
      <c r="CY420" s="116"/>
      <c r="CZ420" s="116"/>
      <c r="DA420" s="116"/>
      <c r="DB420" s="116"/>
      <c r="DC420" s="116"/>
      <c r="DD420" s="116"/>
      <c r="DE420" s="116"/>
      <c r="DF420" s="116"/>
      <c r="DG420" s="116"/>
      <c r="DH420" s="116"/>
      <c r="DI420" s="116"/>
      <c r="DJ420" s="116"/>
      <c r="DK420" s="116"/>
      <c r="DL420" s="116"/>
      <c r="DM420" s="116"/>
      <c r="DN420" s="116"/>
      <c r="DO420" s="116"/>
      <c r="DP420" s="116"/>
      <c r="DQ420" s="116"/>
      <c r="DR420" s="116"/>
      <c r="DS420" s="116"/>
      <c r="DT420" s="116"/>
      <c r="DU420" s="116"/>
      <c r="DV420" s="116"/>
      <c r="DW420" s="116"/>
      <c r="DX420" s="116"/>
      <c r="DY420" s="116"/>
      <c r="DZ420" s="116"/>
      <c r="EA420" s="116"/>
      <c r="EB420" s="116"/>
      <c r="EC420" s="116"/>
      <c r="ED420" s="116"/>
      <c r="EE420" s="116"/>
      <c r="EF420" s="116"/>
      <c r="EG420" s="116"/>
      <c r="EH420" s="116"/>
      <c r="EI420" s="116"/>
      <c r="EJ420" s="116"/>
      <c r="EK420" s="116"/>
      <c r="EL420" s="116"/>
      <c r="EM420" s="116"/>
      <c r="EN420" s="116"/>
      <c r="EO420" s="116"/>
      <c r="EP420" s="116"/>
      <c r="EQ420" s="116"/>
      <c r="ER420" s="116"/>
      <c r="ES420" s="116"/>
      <c r="ET420" s="116"/>
      <c r="EU420" s="116"/>
      <c r="EV420" s="116"/>
      <c r="EW420" s="116"/>
      <c r="EX420" s="116"/>
      <c r="EY420" s="116"/>
      <c r="EZ420" s="116"/>
      <c r="FA420" s="116"/>
      <c r="FB420" s="116"/>
      <c r="FC420" s="116"/>
      <c r="FD420" s="116"/>
      <c r="FE420" s="116"/>
      <c r="FF420" s="116"/>
      <c r="FG420" s="116"/>
      <c r="FH420" s="116"/>
      <c r="FI420" s="116"/>
      <c r="FJ420" s="116"/>
      <c r="FK420" s="116"/>
      <c r="FL420" s="116"/>
      <c r="FM420" s="116"/>
      <c r="FN420" s="116"/>
      <c r="FO420" s="116"/>
      <c r="FP420" s="116"/>
      <c r="FQ420" s="116"/>
      <c r="FR420" s="116"/>
      <c r="FS420" s="116"/>
      <c r="FT420" s="116"/>
      <c r="FU420" s="116"/>
      <c r="FV420" s="116"/>
      <c r="FW420" s="116"/>
      <c r="FX420" s="116"/>
      <c r="FY420" s="116"/>
      <c r="FZ420" s="116"/>
      <c r="GA420" s="116"/>
      <c r="GB420" s="116"/>
      <c r="GC420" s="116"/>
      <c r="GD420" s="116"/>
      <c r="GE420" s="116"/>
      <c r="GF420" s="116"/>
      <c r="GG420" s="116"/>
      <c r="GH420" s="116"/>
      <c r="GI420" s="116"/>
      <c r="GJ420" s="116"/>
      <c r="GK420" s="116"/>
      <c r="GL420" s="116"/>
      <c r="GM420" s="116"/>
      <c r="GN420" s="116"/>
      <c r="GO420" s="116"/>
      <c r="GP420" s="116"/>
      <c r="GQ420" s="116"/>
      <c r="GR420" s="116"/>
      <c r="GS420" s="116"/>
      <c r="GT420" s="116"/>
      <c r="GU420" s="116"/>
      <c r="GV420" s="116"/>
      <c r="GW420" s="116"/>
      <c r="GX420" s="116"/>
      <c r="GY420" s="116"/>
      <c r="GZ420" s="116"/>
      <c r="HA420" s="116"/>
      <c r="HB420" s="116"/>
      <c r="HC420" s="116"/>
      <c r="HD420" s="116"/>
      <c r="HE420" s="116"/>
      <c r="HF420" s="116"/>
      <c r="HG420" s="116"/>
      <c r="HH420" s="116"/>
      <c r="HI420" s="116"/>
      <c r="HJ420" s="116"/>
      <c r="HK420" s="116"/>
      <c r="HL420" s="116"/>
      <c r="HM420" s="116"/>
      <c r="HN420" s="116"/>
      <c r="HO420" s="116"/>
      <c r="HP420" s="116"/>
    </row>
    <row r="421" spans="1:224" s="115" customFormat="1">
      <c r="A421" s="127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  <c r="DI421" s="116"/>
      <c r="DJ421" s="116"/>
      <c r="DK421" s="116"/>
      <c r="DL421" s="116"/>
      <c r="DM421" s="116"/>
      <c r="DN421" s="116"/>
      <c r="DO421" s="116"/>
      <c r="DP421" s="116"/>
      <c r="DQ421" s="116"/>
      <c r="DR421" s="116"/>
      <c r="DS421" s="116"/>
      <c r="DT421" s="116"/>
      <c r="DU421" s="116"/>
      <c r="DV421" s="116"/>
      <c r="DW421" s="116"/>
      <c r="DX421" s="116"/>
      <c r="DY421" s="116"/>
      <c r="DZ421" s="116"/>
      <c r="EA421" s="116"/>
      <c r="EB421" s="116"/>
      <c r="EC421" s="116"/>
      <c r="ED421" s="116"/>
      <c r="EE421" s="116"/>
      <c r="EF421" s="116"/>
      <c r="EG421" s="116"/>
      <c r="EH421" s="116"/>
      <c r="EI421" s="116"/>
      <c r="EJ421" s="116"/>
      <c r="EK421" s="116"/>
      <c r="EL421" s="116"/>
      <c r="EM421" s="116"/>
      <c r="EN421" s="116"/>
      <c r="EO421" s="116"/>
      <c r="EP421" s="116"/>
      <c r="EQ421" s="116"/>
      <c r="ER421" s="116"/>
      <c r="ES421" s="116"/>
      <c r="ET421" s="116"/>
      <c r="EU421" s="116"/>
      <c r="EV421" s="116"/>
      <c r="EW421" s="116"/>
      <c r="EX421" s="116"/>
      <c r="EY421" s="116"/>
      <c r="EZ421" s="116"/>
      <c r="FA421" s="116"/>
      <c r="FB421" s="116"/>
      <c r="FC421" s="116"/>
      <c r="FD421" s="116"/>
      <c r="FE421" s="116"/>
      <c r="FF421" s="116"/>
      <c r="FG421" s="116"/>
      <c r="FH421" s="116"/>
      <c r="FI421" s="116"/>
      <c r="FJ421" s="116"/>
      <c r="FK421" s="116"/>
      <c r="FL421" s="116"/>
      <c r="FM421" s="116"/>
      <c r="FN421" s="116"/>
      <c r="FO421" s="116"/>
      <c r="FP421" s="116"/>
      <c r="FQ421" s="116"/>
      <c r="FR421" s="116"/>
      <c r="FS421" s="116"/>
      <c r="FT421" s="116"/>
      <c r="FU421" s="116"/>
      <c r="FV421" s="116"/>
      <c r="FW421" s="116"/>
      <c r="FX421" s="116"/>
      <c r="FY421" s="116"/>
      <c r="FZ421" s="116"/>
      <c r="GA421" s="116"/>
      <c r="GB421" s="116"/>
      <c r="GC421" s="116"/>
      <c r="GD421" s="116"/>
      <c r="GE421" s="116"/>
      <c r="GF421" s="116"/>
      <c r="GG421" s="116"/>
      <c r="GH421" s="116"/>
      <c r="GI421" s="116"/>
      <c r="GJ421" s="116"/>
      <c r="GK421" s="116"/>
      <c r="GL421" s="116"/>
      <c r="GM421" s="116"/>
      <c r="GN421" s="116"/>
      <c r="GO421" s="116"/>
      <c r="GP421" s="116"/>
      <c r="GQ421" s="116"/>
      <c r="GR421" s="116"/>
      <c r="GS421" s="116"/>
      <c r="GT421" s="116"/>
      <c r="GU421" s="116"/>
      <c r="GV421" s="116"/>
      <c r="GW421" s="116"/>
      <c r="GX421" s="116"/>
      <c r="GY421" s="116"/>
      <c r="GZ421" s="116"/>
      <c r="HA421" s="116"/>
      <c r="HB421" s="116"/>
      <c r="HC421" s="116"/>
      <c r="HD421" s="116"/>
      <c r="HE421" s="116"/>
      <c r="HF421" s="116"/>
      <c r="HG421" s="116"/>
      <c r="HH421" s="116"/>
      <c r="HI421" s="116"/>
      <c r="HJ421" s="116"/>
      <c r="HK421" s="116"/>
      <c r="HL421" s="116"/>
      <c r="HM421" s="116"/>
      <c r="HN421" s="116"/>
      <c r="HO421" s="116"/>
      <c r="HP421" s="116"/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rstPageNumber="45" fitToHeight="0" orientation="portrait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showZeros="0" workbookViewId="0">
      <selection activeCell="G10" sqref="G10"/>
    </sheetView>
  </sheetViews>
  <sheetFormatPr defaultColWidth="9" defaultRowHeight="14.25"/>
  <cols>
    <col min="1" max="1" width="34.875" style="97" customWidth="1"/>
    <col min="2" max="2" width="11.875" style="97" customWidth="1"/>
    <col min="3" max="3" width="10.25" style="97" customWidth="1"/>
    <col min="4" max="4" width="11.625" style="97" customWidth="1"/>
    <col min="5" max="5" width="11.125" style="97" customWidth="1"/>
    <col min="6" max="6" width="9" style="97"/>
    <col min="7" max="7" width="11.625" style="97" bestFit="1" customWidth="1"/>
    <col min="8" max="256" width="9" style="97"/>
    <col min="257" max="257" width="42.75" style="97" customWidth="1"/>
    <col min="258" max="258" width="11.875" style="97" customWidth="1"/>
    <col min="259" max="259" width="11.25" style="97" customWidth="1"/>
    <col min="260" max="260" width="11.625" style="97" customWidth="1"/>
    <col min="261" max="261" width="12.25" style="97" customWidth="1"/>
    <col min="262" max="512" width="9" style="97"/>
    <col min="513" max="513" width="42.75" style="97" customWidth="1"/>
    <col min="514" max="514" width="11.875" style="97" customWidth="1"/>
    <col min="515" max="515" width="11.25" style="97" customWidth="1"/>
    <col min="516" max="516" width="11.625" style="97" customWidth="1"/>
    <col min="517" max="517" width="12.25" style="97" customWidth="1"/>
    <col min="518" max="768" width="9" style="97"/>
    <col min="769" max="769" width="42.75" style="97" customWidth="1"/>
    <col min="770" max="770" width="11.875" style="97" customWidth="1"/>
    <col min="771" max="771" width="11.25" style="97" customWidth="1"/>
    <col min="772" max="772" width="11.625" style="97" customWidth="1"/>
    <col min="773" max="773" width="12.25" style="97" customWidth="1"/>
    <col min="774" max="1024" width="9" style="97"/>
    <col min="1025" max="1025" width="42.75" style="97" customWidth="1"/>
    <col min="1026" max="1026" width="11.875" style="97" customWidth="1"/>
    <col min="1027" max="1027" width="11.25" style="97" customWidth="1"/>
    <col min="1028" max="1028" width="11.625" style="97" customWidth="1"/>
    <col min="1029" max="1029" width="12.25" style="97" customWidth="1"/>
    <col min="1030" max="1280" width="9" style="97"/>
    <col min="1281" max="1281" width="42.75" style="97" customWidth="1"/>
    <col min="1282" max="1282" width="11.875" style="97" customWidth="1"/>
    <col min="1283" max="1283" width="11.25" style="97" customWidth="1"/>
    <col min="1284" max="1284" width="11.625" style="97" customWidth="1"/>
    <col min="1285" max="1285" width="12.25" style="97" customWidth="1"/>
    <col min="1286" max="1536" width="9" style="97"/>
    <col min="1537" max="1537" width="42.75" style="97" customWidth="1"/>
    <col min="1538" max="1538" width="11.875" style="97" customWidth="1"/>
    <col min="1539" max="1539" width="11.25" style="97" customWidth="1"/>
    <col min="1540" max="1540" width="11.625" style="97" customWidth="1"/>
    <col min="1541" max="1541" width="12.25" style="97" customWidth="1"/>
    <col min="1542" max="1792" width="9" style="97"/>
    <col min="1793" max="1793" width="42.75" style="97" customWidth="1"/>
    <col min="1794" max="1794" width="11.875" style="97" customWidth="1"/>
    <col min="1795" max="1795" width="11.25" style="97" customWidth="1"/>
    <col min="1796" max="1796" width="11.625" style="97" customWidth="1"/>
    <col min="1797" max="1797" width="12.25" style="97" customWidth="1"/>
    <col min="1798" max="2048" width="9" style="97"/>
    <col min="2049" max="2049" width="42.75" style="97" customWidth="1"/>
    <col min="2050" max="2050" width="11.875" style="97" customWidth="1"/>
    <col min="2051" max="2051" width="11.25" style="97" customWidth="1"/>
    <col min="2052" max="2052" width="11.625" style="97" customWidth="1"/>
    <col min="2053" max="2053" width="12.25" style="97" customWidth="1"/>
    <col min="2054" max="2304" width="9" style="97"/>
    <col min="2305" max="2305" width="42.75" style="97" customWidth="1"/>
    <col min="2306" max="2306" width="11.875" style="97" customWidth="1"/>
    <col min="2307" max="2307" width="11.25" style="97" customWidth="1"/>
    <col min="2308" max="2308" width="11.625" style="97" customWidth="1"/>
    <col min="2309" max="2309" width="12.25" style="97" customWidth="1"/>
    <col min="2310" max="2560" width="9" style="97"/>
    <col min="2561" max="2561" width="42.75" style="97" customWidth="1"/>
    <col min="2562" max="2562" width="11.875" style="97" customWidth="1"/>
    <col min="2563" max="2563" width="11.25" style="97" customWidth="1"/>
    <col min="2564" max="2564" width="11.625" style="97" customWidth="1"/>
    <col min="2565" max="2565" width="12.25" style="97" customWidth="1"/>
    <col min="2566" max="2816" width="9" style="97"/>
    <col min="2817" max="2817" width="42.75" style="97" customWidth="1"/>
    <col min="2818" max="2818" width="11.875" style="97" customWidth="1"/>
    <col min="2819" max="2819" width="11.25" style="97" customWidth="1"/>
    <col min="2820" max="2820" width="11.625" style="97" customWidth="1"/>
    <col min="2821" max="2821" width="12.25" style="97" customWidth="1"/>
    <col min="2822" max="3072" width="9" style="97"/>
    <col min="3073" max="3073" width="42.75" style="97" customWidth="1"/>
    <col min="3074" max="3074" width="11.875" style="97" customWidth="1"/>
    <col min="3075" max="3075" width="11.25" style="97" customWidth="1"/>
    <col min="3076" max="3076" width="11.625" style="97" customWidth="1"/>
    <col min="3077" max="3077" width="12.25" style="97" customWidth="1"/>
    <col min="3078" max="3328" width="9" style="97"/>
    <col min="3329" max="3329" width="42.75" style="97" customWidth="1"/>
    <col min="3330" max="3330" width="11.875" style="97" customWidth="1"/>
    <col min="3331" max="3331" width="11.25" style="97" customWidth="1"/>
    <col min="3332" max="3332" width="11.625" style="97" customWidth="1"/>
    <col min="3333" max="3333" width="12.25" style="97" customWidth="1"/>
    <col min="3334" max="3584" width="9" style="97"/>
    <col min="3585" max="3585" width="42.75" style="97" customWidth="1"/>
    <col min="3586" max="3586" width="11.875" style="97" customWidth="1"/>
    <col min="3587" max="3587" width="11.25" style="97" customWidth="1"/>
    <col min="3588" max="3588" width="11.625" style="97" customWidth="1"/>
    <col min="3589" max="3589" width="12.25" style="97" customWidth="1"/>
    <col min="3590" max="3840" width="9" style="97"/>
    <col min="3841" max="3841" width="42.75" style="97" customWidth="1"/>
    <col min="3842" max="3842" width="11.875" style="97" customWidth="1"/>
    <col min="3843" max="3843" width="11.25" style="97" customWidth="1"/>
    <col min="3844" max="3844" width="11.625" style="97" customWidth="1"/>
    <col min="3845" max="3845" width="12.25" style="97" customWidth="1"/>
    <col min="3846" max="4096" width="9" style="97"/>
    <col min="4097" max="4097" width="42.75" style="97" customWidth="1"/>
    <col min="4098" max="4098" width="11.875" style="97" customWidth="1"/>
    <col min="4099" max="4099" width="11.25" style="97" customWidth="1"/>
    <col min="4100" max="4100" width="11.625" style="97" customWidth="1"/>
    <col min="4101" max="4101" width="12.25" style="97" customWidth="1"/>
    <col min="4102" max="4352" width="9" style="97"/>
    <col min="4353" max="4353" width="42.75" style="97" customWidth="1"/>
    <col min="4354" max="4354" width="11.875" style="97" customWidth="1"/>
    <col min="4355" max="4355" width="11.25" style="97" customWidth="1"/>
    <col min="4356" max="4356" width="11.625" style="97" customWidth="1"/>
    <col min="4357" max="4357" width="12.25" style="97" customWidth="1"/>
    <col min="4358" max="4608" width="9" style="97"/>
    <col min="4609" max="4609" width="42.75" style="97" customWidth="1"/>
    <col min="4610" max="4610" width="11.875" style="97" customWidth="1"/>
    <col min="4611" max="4611" width="11.25" style="97" customWidth="1"/>
    <col min="4612" max="4612" width="11.625" style="97" customWidth="1"/>
    <col min="4613" max="4613" width="12.25" style="97" customWidth="1"/>
    <col min="4614" max="4864" width="9" style="97"/>
    <col min="4865" max="4865" width="42.75" style="97" customWidth="1"/>
    <col min="4866" max="4866" width="11.875" style="97" customWidth="1"/>
    <col min="4867" max="4867" width="11.25" style="97" customWidth="1"/>
    <col min="4868" max="4868" width="11.625" style="97" customWidth="1"/>
    <col min="4869" max="4869" width="12.25" style="97" customWidth="1"/>
    <col min="4870" max="5120" width="9" style="97"/>
    <col min="5121" max="5121" width="42.75" style="97" customWidth="1"/>
    <col min="5122" max="5122" width="11.875" style="97" customWidth="1"/>
    <col min="5123" max="5123" width="11.25" style="97" customWidth="1"/>
    <col min="5124" max="5124" width="11.625" style="97" customWidth="1"/>
    <col min="5125" max="5125" width="12.25" style="97" customWidth="1"/>
    <col min="5126" max="5376" width="9" style="97"/>
    <col min="5377" max="5377" width="42.75" style="97" customWidth="1"/>
    <col min="5378" max="5378" width="11.875" style="97" customWidth="1"/>
    <col min="5379" max="5379" width="11.25" style="97" customWidth="1"/>
    <col min="5380" max="5380" width="11.625" style="97" customWidth="1"/>
    <col min="5381" max="5381" width="12.25" style="97" customWidth="1"/>
    <col min="5382" max="5632" width="9" style="97"/>
    <col min="5633" max="5633" width="42.75" style="97" customWidth="1"/>
    <col min="5634" max="5634" width="11.875" style="97" customWidth="1"/>
    <col min="5635" max="5635" width="11.25" style="97" customWidth="1"/>
    <col min="5636" max="5636" width="11.625" style="97" customWidth="1"/>
    <col min="5637" max="5637" width="12.25" style="97" customWidth="1"/>
    <col min="5638" max="5888" width="9" style="97"/>
    <col min="5889" max="5889" width="42.75" style="97" customWidth="1"/>
    <col min="5890" max="5890" width="11.875" style="97" customWidth="1"/>
    <col min="5891" max="5891" width="11.25" style="97" customWidth="1"/>
    <col min="5892" max="5892" width="11.625" style="97" customWidth="1"/>
    <col min="5893" max="5893" width="12.25" style="97" customWidth="1"/>
    <col min="5894" max="6144" width="9" style="97"/>
    <col min="6145" max="6145" width="42.75" style="97" customWidth="1"/>
    <col min="6146" max="6146" width="11.875" style="97" customWidth="1"/>
    <col min="6147" max="6147" width="11.25" style="97" customWidth="1"/>
    <col min="6148" max="6148" width="11.625" style="97" customWidth="1"/>
    <col min="6149" max="6149" width="12.25" style="97" customWidth="1"/>
    <col min="6150" max="6400" width="9" style="97"/>
    <col min="6401" max="6401" width="42.75" style="97" customWidth="1"/>
    <col min="6402" max="6402" width="11.875" style="97" customWidth="1"/>
    <col min="6403" max="6403" width="11.25" style="97" customWidth="1"/>
    <col min="6404" max="6404" width="11.625" style="97" customWidth="1"/>
    <col min="6405" max="6405" width="12.25" style="97" customWidth="1"/>
    <col min="6406" max="6656" width="9" style="97"/>
    <col min="6657" max="6657" width="42.75" style="97" customWidth="1"/>
    <col min="6658" max="6658" width="11.875" style="97" customWidth="1"/>
    <col min="6659" max="6659" width="11.25" style="97" customWidth="1"/>
    <col min="6660" max="6660" width="11.625" style="97" customWidth="1"/>
    <col min="6661" max="6661" width="12.25" style="97" customWidth="1"/>
    <col min="6662" max="6912" width="9" style="97"/>
    <col min="6913" max="6913" width="42.75" style="97" customWidth="1"/>
    <col min="6914" max="6914" width="11.875" style="97" customWidth="1"/>
    <col min="6915" max="6915" width="11.25" style="97" customWidth="1"/>
    <col min="6916" max="6916" width="11.625" style="97" customWidth="1"/>
    <col min="6917" max="6917" width="12.25" style="97" customWidth="1"/>
    <col min="6918" max="7168" width="9" style="97"/>
    <col min="7169" max="7169" width="42.75" style="97" customWidth="1"/>
    <col min="7170" max="7170" width="11.875" style="97" customWidth="1"/>
    <col min="7171" max="7171" width="11.25" style="97" customWidth="1"/>
    <col min="7172" max="7172" width="11.625" style="97" customWidth="1"/>
    <col min="7173" max="7173" width="12.25" style="97" customWidth="1"/>
    <col min="7174" max="7424" width="9" style="97"/>
    <col min="7425" max="7425" width="42.75" style="97" customWidth="1"/>
    <col min="7426" max="7426" width="11.875" style="97" customWidth="1"/>
    <col min="7427" max="7427" width="11.25" style="97" customWidth="1"/>
    <col min="7428" max="7428" width="11.625" style="97" customWidth="1"/>
    <col min="7429" max="7429" width="12.25" style="97" customWidth="1"/>
    <col min="7430" max="7680" width="9" style="97"/>
    <col min="7681" max="7681" width="42.75" style="97" customWidth="1"/>
    <col min="7682" max="7682" width="11.875" style="97" customWidth="1"/>
    <col min="7683" max="7683" width="11.25" style="97" customWidth="1"/>
    <col min="7684" max="7684" width="11.625" style="97" customWidth="1"/>
    <col min="7685" max="7685" width="12.25" style="97" customWidth="1"/>
    <col min="7686" max="7936" width="9" style="97"/>
    <col min="7937" max="7937" width="42.75" style="97" customWidth="1"/>
    <col min="7938" max="7938" width="11.875" style="97" customWidth="1"/>
    <col min="7939" max="7939" width="11.25" style="97" customWidth="1"/>
    <col min="7940" max="7940" width="11.625" style="97" customWidth="1"/>
    <col min="7941" max="7941" width="12.25" style="97" customWidth="1"/>
    <col min="7942" max="8192" width="9" style="97"/>
    <col min="8193" max="8193" width="42.75" style="97" customWidth="1"/>
    <col min="8194" max="8194" width="11.875" style="97" customWidth="1"/>
    <col min="8195" max="8195" width="11.25" style="97" customWidth="1"/>
    <col min="8196" max="8196" width="11.625" style="97" customWidth="1"/>
    <col min="8197" max="8197" width="12.25" style="97" customWidth="1"/>
    <col min="8198" max="8448" width="9" style="97"/>
    <col min="8449" max="8449" width="42.75" style="97" customWidth="1"/>
    <col min="8450" max="8450" width="11.875" style="97" customWidth="1"/>
    <col min="8451" max="8451" width="11.25" style="97" customWidth="1"/>
    <col min="8452" max="8452" width="11.625" style="97" customWidth="1"/>
    <col min="8453" max="8453" width="12.25" style="97" customWidth="1"/>
    <col min="8454" max="8704" width="9" style="97"/>
    <col min="8705" max="8705" width="42.75" style="97" customWidth="1"/>
    <col min="8706" max="8706" width="11.875" style="97" customWidth="1"/>
    <col min="8707" max="8707" width="11.25" style="97" customWidth="1"/>
    <col min="8708" max="8708" width="11.625" style="97" customWidth="1"/>
    <col min="8709" max="8709" width="12.25" style="97" customWidth="1"/>
    <col min="8710" max="8960" width="9" style="97"/>
    <col min="8961" max="8961" width="42.75" style="97" customWidth="1"/>
    <col min="8962" max="8962" width="11.875" style="97" customWidth="1"/>
    <col min="8963" max="8963" width="11.25" style="97" customWidth="1"/>
    <col min="8964" max="8964" width="11.625" style="97" customWidth="1"/>
    <col min="8965" max="8965" width="12.25" style="97" customWidth="1"/>
    <col min="8966" max="9216" width="9" style="97"/>
    <col min="9217" max="9217" width="42.75" style="97" customWidth="1"/>
    <col min="9218" max="9218" width="11.875" style="97" customWidth="1"/>
    <col min="9219" max="9219" width="11.25" style="97" customWidth="1"/>
    <col min="9220" max="9220" width="11.625" style="97" customWidth="1"/>
    <col min="9221" max="9221" width="12.25" style="97" customWidth="1"/>
    <col min="9222" max="9472" width="9" style="97"/>
    <col min="9473" max="9473" width="42.75" style="97" customWidth="1"/>
    <col min="9474" max="9474" width="11.875" style="97" customWidth="1"/>
    <col min="9475" max="9475" width="11.25" style="97" customWidth="1"/>
    <col min="9476" max="9476" width="11.625" style="97" customWidth="1"/>
    <col min="9477" max="9477" width="12.25" style="97" customWidth="1"/>
    <col min="9478" max="9728" width="9" style="97"/>
    <col min="9729" max="9729" width="42.75" style="97" customWidth="1"/>
    <col min="9730" max="9730" width="11.875" style="97" customWidth="1"/>
    <col min="9731" max="9731" width="11.25" style="97" customWidth="1"/>
    <col min="9732" max="9732" width="11.625" style="97" customWidth="1"/>
    <col min="9733" max="9733" width="12.25" style="97" customWidth="1"/>
    <col min="9734" max="9984" width="9" style="97"/>
    <col min="9985" max="9985" width="42.75" style="97" customWidth="1"/>
    <col min="9986" max="9986" width="11.875" style="97" customWidth="1"/>
    <col min="9987" max="9987" width="11.25" style="97" customWidth="1"/>
    <col min="9988" max="9988" width="11.625" style="97" customWidth="1"/>
    <col min="9989" max="9989" width="12.25" style="97" customWidth="1"/>
    <col min="9990" max="10240" width="9" style="97"/>
    <col min="10241" max="10241" width="42.75" style="97" customWidth="1"/>
    <col min="10242" max="10242" width="11.875" style="97" customWidth="1"/>
    <col min="10243" max="10243" width="11.25" style="97" customWidth="1"/>
    <col min="10244" max="10244" width="11.625" style="97" customWidth="1"/>
    <col min="10245" max="10245" width="12.25" style="97" customWidth="1"/>
    <col min="10246" max="10496" width="9" style="97"/>
    <col min="10497" max="10497" width="42.75" style="97" customWidth="1"/>
    <col min="10498" max="10498" width="11.875" style="97" customWidth="1"/>
    <col min="10499" max="10499" width="11.25" style="97" customWidth="1"/>
    <col min="10500" max="10500" width="11.625" style="97" customWidth="1"/>
    <col min="10501" max="10501" width="12.25" style="97" customWidth="1"/>
    <col min="10502" max="10752" width="9" style="97"/>
    <col min="10753" max="10753" width="42.75" style="97" customWidth="1"/>
    <col min="10754" max="10754" width="11.875" style="97" customWidth="1"/>
    <col min="10755" max="10755" width="11.25" style="97" customWidth="1"/>
    <col min="10756" max="10756" width="11.625" style="97" customWidth="1"/>
    <col min="10757" max="10757" width="12.25" style="97" customWidth="1"/>
    <col min="10758" max="11008" width="9" style="97"/>
    <col min="11009" max="11009" width="42.75" style="97" customWidth="1"/>
    <col min="11010" max="11010" width="11.875" style="97" customWidth="1"/>
    <col min="11011" max="11011" width="11.25" style="97" customWidth="1"/>
    <col min="11012" max="11012" width="11.625" style="97" customWidth="1"/>
    <col min="11013" max="11013" width="12.25" style="97" customWidth="1"/>
    <col min="11014" max="11264" width="9" style="97"/>
    <col min="11265" max="11265" width="42.75" style="97" customWidth="1"/>
    <col min="11266" max="11266" width="11.875" style="97" customWidth="1"/>
    <col min="11267" max="11267" width="11.25" style="97" customWidth="1"/>
    <col min="11268" max="11268" width="11.625" style="97" customWidth="1"/>
    <col min="11269" max="11269" width="12.25" style="97" customWidth="1"/>
    <col min="11270" max="11520" width="9" style="97"/>
    <col min="11521" max="11521" width="42.75" style="97" customWidth="1"/>
    <col min="11522" max="11522" width="11.875" style="97" customWidth="1"/>
    <col min="11523" max="11523" width="11.25" style="97" customWidth="1"/>
    <col min="11524" max="11524" width="11.625" style="97" customWidth="1"/>
    <col min="11525" max="11525" width="12.25" style="97" customWidth="1"/>
    <col min="11526" max="11776" width="9" style="97"/>
    <col min="11777" max="11777" width="42.75" style="97" customWidth="1"/>
    <col min="11778" max="11778" width="11.875" style="97" customWidth="1"/>
    <col min="11779" max="11779" width="11.25" style="97" customWidth="1"/>
    <col min="11780" max="11780" width="11.625" style="97" customWidth="1"/>
    <col min="11781" max="11781" width="12.25" style="97" customWidth="1"/>
    <col min="11782" max="12032" width="9" style="97"/>
    <col min="12033" max="12033" width="42.75" style="97" customWidth="1"/>
    <col min="12034" max="12034" width="11.875" style="97" customWidth="1"/>
    <col min="12035" max="12035" width="11.25" style="97" customWidth="1"/>
    <col min="12036" max="12036" width="11.625" style="97" customWidth="1"/>
    <col min="12037" max="12037" width="12.25" style="97" customWidth="1"/>
    <col min="12038" max="12288" width="9" style="97"/>
    <col min="12289" max="12289" width="42.75" style="97" customWidth="1"/>
    <col min="12290" max="12290" width="11.875" style="97" customWidth="1"/>
    <col min="12291" max="12291" width="11.25" style="97" customWidth="1"/>
    <col min="12292" max="12292" width="11.625" style="97" customWidth="1"/>
    <col min="12293" max="12293" width="12.25" style="97" customWidth="1"/>
    <col min="12294" max="12544" width="9" style="97"/>
    <col min="12545" max="12545" width="42.75" style="97" customWidth="1"/>
    <col min="12546" max="12546" width="11.875" style="97" customWidth="1"/>
    <col min="12547" max="12547" width="11.25" style="97" customWidth="1"/>
    <col min="12548" max="12548" width="11.625" style="97" customWidth="1"/>
    <col min="12549" max="12549" width="12.25" style="97" customWidth="1"/>
    <col min="12550" max="12800" width="9" style="97"/>
    <col min="12801" max="12801" width="42.75" style="97" customWidth="1"/>
    <col min="12802" max="12802" width="11.875" style="97" customWidth="1"/>
    <col min="12803" max="12803" width="11.25" style="97" customWidth="1"/>
    <col min="12804" max="12804" width="11.625" style="97" customWidth="1"/>
    <col min="12805" max="12805" width="12.25" style="97" customWidth="1"/>
    <col min="12806" max="13056" width="9" style="97"/>
    <col min="13057" max="13057" width="42.75" style="97" customWidth="1"/>
    <col min="13058" max="13058" width="11.875" style="97" customWidth="1"/>
    <col min="13059" max="13059" width="11.25" style="97" customWidth="1"/>
    <col min="13060" max="13060" width="11.625" style="97" customWidth="1"/>
    <col min="13061" max="13061" width="12.25" style="97" customWidth="1"/>
    <col min="13062" max="13312" width="9" style="97"/>
    <col min="13313" max="13313" width="42.75" style="97" customWidth="1"/>
    <col min="13314" max="13314" width="11.875" style="97" customWidth="1"/>
    <col min="13315" max="13315" width="11.25" style="97" customWidth="1"/>
    <col min="13316" max="13316" width="11.625" style="97" customWidth="1"/>
    <col min="13317" max="13317" width="12.25" style="97" customWidth="1"/>
    <col min="13318" max="13568" width="9" style="97"/>
    <col min="13569" max="13569" width="42.75" style="97" customWidth="1"/>
    <col min="13570" max="13570" width="11.875" style="97" customWidth="1"/>
    <col min="13571" max="13571" width="11.25" style="97" customWidth="1"/>
    <col min="13572" max="13572" width="11.625" style="97" customWidth="1"/>
    <col min="13573" max="13573" width="12.25" style="97" customWidth="1"/>
    <col min="13574" max="13824" width="9" style="97"/>
    <col min="13825" max="13825" width="42.75" style="97" customWidth="1"/>
    <col min="13826" max="13826" width="11.875" style="97" customWidth="1"/>
    <col min="13827" max="13827" width="11.25" style="97" customWidth="1"/>
    <col min="13828" max="13828" width="11.625" style="97" customWidth="1"/>
    <col min="13829" max="13829" width="12.25" style="97" customWidth="1"/>
    <col min="13830" max="14080" width="9" style="97"/>
    <col min="14081" max="14081" width="42.75" style="97" customWidth="1"/>
    <col min="14082" max="14082" width="11.875" style="97" customWidth="1"/>
    <col min="14083" max="14083" width="11.25" style="97" customWidth="1"/>
    <col min="14084" max="14084" width="11.625" style="97" customWidth="1"/>
    <col min="14085" max="14085" width="12.25" style="97" customWidth="1"/>
    <col min="14086" max="14336" width="9" style="97"/>
    <col min="14337" max="14337" width="42.75" style="97" customWidth="1"/>
    <col min="14338" max="14338" width="11.875" style="97" customWidth="1"/>
    <col min="14339" max="14339" width="11.25" style="97" customWidth="1"/>
    <col min="14340" max="14340" width="11.625" style="97" customWidth="1"/>
    <col min="14341" max="14341" width="12.25" style="97" customWidth="1"/>
    <col min="14342" max="14592" width="9" style="97"/>
    <col min="14593" max="14593" width="42.75" style="97" customWidth="1"/>
    <col min="14594" max="14594" width="11.875" style="97" customWidth="1"/>
    <col min="14595" max="14595" width="11.25" style="97" customWidth="1"/>
    <col min="14596" max="14596" width="11.625" style="97" customWidth="1"/>
    <col min="14597" max="14597" width="12.25" style="97" customWidth="1"/>
    <col min="14598" max="14848" width="9" style="97"/>
    <col min="14849" max="14849" width="42.75" style="97" customWidth="1"/>
    <col min="14850" max="14850" width="11.875" style="97" customWidth="1"/>
    <col min="14851" max="14851" width="11.25" style="97" customWidth="1"/>
    <col min="14852" max="14852" width="11.625" style="97" customWidth="1"/>
    <col min="14853" max="14853" width="12.25" style="97" customWidth="1"/>
    <col min="14854" max="15104" width="9" style="97"/>
    <col min="15105" max="15105" width="42.75" style="97" customWidth="1"/>
    <col min="15106" max="15106" width="11.875" style="97" customWidth="1"/>
    <col min="15107" max="15107" width="11.25" style="97" customWidth="1"/>
    <col min="15108" max="15108" width="11.625" style="97" customWidth="1"/>
    <col min="15109" max="15109" width="12.25" style="97" customWidth="1"/>
    <col min="15110" max="15360" width="9" style="97"/>
    <col min="15361" max="15361" width="42.75" style="97" customWidth="1"/>
    <col min="15362" max="15362" width="11.875" style="97" customWidth="1"/>
    <col min="15363" max="15363" width="11.25" style="97" customWidth="1"/>
    <col min="15364" max="15364" width="11.625" style="97" customWidth="1"/>
    <col min="15365" max="15365" width="12.25" style="97" customWidth="1"/>
    <col min="15366" max="15616" width="9" style="97"/>
    <col min="15617" max="15617" width="42.75" style="97" customWidth="1"/>
    <col min="15618" max="15618" width="11.875" style="97" customWidth="1"/>
    <col min="15619" max="15619" width="11.25" style="97" customWidth="1"/>
    <col min="15620" max="15620" width="11.625" style="97" customWidth="1"/>
    <col min="15621" max="15621" width="12.25" style="97" customWidth="1"/>
    <col min="15622" max="15872" width="9" style="97"/>
    <col min="15873" max="15873" width="42.75" style="97" customWidth="1"/>
    <col min="15874" max="15874" width="11.875" style="97" customWidth="1"/>
    <col min="15875" max="15875" width="11.25" style="97" customWidth="1"/>
    <col min="15876" max="15876" width="11.625" style="97" customWidth="1"/>
    <col min="15877" max="15877" width="12.25" style="97" customWidth="1"/>
    <col min="15878" max="16128" width="9" style="97"/>
    <col min="16129" max="16129" width="42.75" style="97" customWidth="1"/>
    <col min="16130" max="16130" width="11.875" style="97" customWidth="1"/>
    <col min="16131" max="16131" width="11.25" style="97" customWidth="1"/>
    <col min="16132" max="16132" width="11.625" style="97" customWidth="1"/>
    <col min="16133" max="16133" width="12.25" style="97" customWidth="1"/>
    <col min="16134" max="16384" width="9" style="97"/>
  </cols>
  <sheetData>
    <row r="1" spans="1:33">
      <c r="A1" s="97" t="s">
        <v>402</v>
      </c>
    </row>
    <row r="2" spans="1:33" s="92" customFormat="1" ht="32.25" customHeight="1">
      <c r="A2" s="366" t="s">
        <v>1053</v>
      </c>
      <c r="B2" s="366"/>
      <c r="C2" s="366"/>
      <c r="D2" s="366"/>
      <c r="E2" s="366"/>
    </row>
    <row r="3" spans="1:33" ht="18.75" customHeight="1">
      <c r="A3" s="98" t="s">
        <v>399</v>
      </c>
      <c r="E3" s="99" t="s">
        <v>29</v>
      </c>
    </row>
    <row r="4" spans="1:33" s="93" customFormat="1" ht="45" customHeight="1">
      <c r="A4" s="100" t="s">
        <v>283</v>
      </c>
      <c r="B4" s="101" t="s">
        <v>284</v>
      </c>
      <c r="C4" s="101" t="s">
        <v>285</v>
      </c>
      <c r="D4" s="85" t="s">
        <v>286</v>
      </c>
      <c r="E4" s="85" t="s">
        <v>287</v>
      </c>
      <c r="F4" s="101" t="s">
        <v>999</v>
      </c>
      <c r="G4" s="101" t="s">
        <v>998</v>
      </c>
    </row>
    <row r="5" spans="1:33" ht="20.100000000000001" customHeight="1">
      <c r="A5" s="102" t="s">
        <v>195</v>
      </c>
      <c r="B5" s="103">
        <v>3</v>
      </c>
      <c r="C5" s="103">
        <v>3</v>
      </c>
      <c r="D5" s="104"/>
      <c r="E5" s="104"/>
      <c r="F5" s="309"/>
      <c r="G5" s="309"/>
    </row>
    <row r="6" spans="1:33" ht="20.100000000000001" customHeight="1">
      <c r="A6" s="102" t="s">
        <v>196</v>
      </c>
      <c r="B6" s="103"/>
      <c r="C6" s="103"/>
      <c r="D6" s="104"/>
      <c r="E6" s="104"/>
      <c r="F6" s="309"/>
      <c r="G6" s="309"/>
    </row>
    <row r="7" spans="1:33" ht="20.100000000000001" customHeight="1">
      <c r="A7" s="102" t="s">
        <v>197</v>
      </c>
      <c r="B7" s="103"/>
      <c r="C7" s="103"/>
      <c r="D7" s="104"/>
      <c r="E7" s="104"/>
      <c r="F7" s="309"/>
      <c r="G7" s="309"/>
    </row>
    <row r="8" spans="1:33" ht="20.100000000000001" customHeight="1">
      <c r="A8" s="102" t="s">
        <v>198</v>
      </c>
      <c r="B8" s="103"/>
      <c r="C8" s="103"/>
      <c r="D8" s="104"/>
      <c r="E8" s="104"/>
      <c r="F8" s="309"/>
      <c r="G8" s="309"/>
    </row>
    <row r="9" spans="1:33" ht="20.100000000000001" customHeight="1">
      <c r="A9" s="102" t="s">
        <v>199</v>
      </c>
      <c r="B9" s="103"/>
      <c r="C9" s="103"/>
      <c r="D9" s="104"/>
      <c r="E9" s="104"/>
      <c r="F9" s="309"/>
      <c r="G9" s="309"/>
    </row>
    <row r="10" spans="1:33" s="94" customFormat="1" ht="20.100000000000001" customHeight="1">
      <c r="A10" s="105" t="s">
        <v>54</v>
      </c>
      <c r="B10" s="106">
        <v>3</v>
      </c>
      <c r="C10" s="106">
        <v>3</v>
      </c>
      <c r="D10" s="107"/>
      <c r="E10" s="107"/>
      <c r="F10" s="310"/>
      <c r="G10" s="310"/>
    </row>
    <row r="11" spans="1:33" s="94" customFormat="1" ht="20.100000000000001" customHeight="1">
      <c r="A11" s="102" t="s">
        <v>122</v>
      </c>
      <c r="B11" s="106"/>
      <c r="C11" s="106">
        <v>461</v>
      </c>
      <c r="D11" s="262">
        <f>C11/F11*100%</f>
        <v>0.76829999999999998</v>
      </c>
      <c r="E11" s="262">
        <f>C11/G11*100%</f>
        <v>0.62639999999999996</v>
      </c>
      <c r="F11" s="310">
        <v>600</v>
      </c>
      <c r="G11" s="310">
        <v>736</v>
      </c>
    </row>
    <row r="12" spans="1:33" s="95" customFormat="1" ht="20.100000000000001" customHeight="1">
      <c r="A12" s="108" t="s">
        <v>187</v>
      </c>
      <c r="B12" s="106"/>
      <c r="C12" s="106"/>
      <c r="D12" s="262"/>
      <c r="E12" s="262"/>
      <c r="F12" s="311"/>
      <c r="G12" s="311"/>
    </row>
    <row r="13" spans="1:33" s="96" customFormat="1" ht="20.100000000000001" customHeight="1">
      <c r="A13" s="105" t="s">
        <v>57</v>
      </c>
      <c r="B13" s="106">
        <v>3</v>
      </c>
      <c r="C13" s="106">
        <v>464</v>
      </c>
      <c r="D13" s="262">
        <f t="shared" ref="D13" si="0">C13/F13*100%</f>
        <v>0.77329999999999999</v>
      </c>
      <c r="E13" s="262">
        <f t="shared" ref="E13" si="1">C13/G13*100%</f>
        <v>0.63039999999999996</v>
      </c>
      <c r="F13" s="308">
        <v>600</v>
      </c>
      <c r="G13" s="308">
        <v>736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ht="23.25" customHeight="1">
      <c r="A14" s="110"/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46" orientation="portrait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Zeros="0" topLeftCell="A16" workbookViewId="0">
      <selection activeCell="G20" sqref="G20"/>
    </sheetView>
  </sheetViews>
  <sheetFormatPr defaultColWidth="9" defaultRowHeight="14.25"/>
  <cols>
    <col min="1" max="1" width="36.25" style="79" customWidth="1"/>
    <col min="2" max="2" width="11.625" style="79" customWidth="1"/>
    <col min="3" max="3" width="12.125" style="79" customWidth="1"/>
    <col min="4" max="4" width="11.625" style="79" customWidth="1"/>
    <col min="5" max="5" width="11.375" style="79" customWidth="1"/>
    <col min="6" max="6" width="9" style="79"/>
    <col min="7" max="7" width="10.5" style="79" customWidth="1"/>
    <col min="8" max="16384" width="9" style="79"/>
  </cols>
  <sheetData>
    <row r="1" spans="1:7" ht="18.75" customHeight="1">
      <c r="A1" s="80" t="s">
        <v>403</v>
      </c>
      <c r="B1" s="81"/>
      <c r="C1" s="81"/>
      <c r="D1" s="81"/>
    </row>
    <row r="2" spans="1:7" ht="20.25">
      <c r="A2" s="368" t="s">
        <v>1054</v>
      </c>
      <c r="B2" s="368"/>
      <c r="C2" s="368"/>
      <c r="D2" s="368"/>
      <c r="E2" s="368"/>
    </row>
    <row r="3" spans="1:7" ht="18" customHeight="1">
      <c r="A3" s="82"/>
      <c r="B3" s="81"/>
      <c r="C3" s="81"/>
      <c r="D3" s="83"/>
      <c r="E3" s="84" t="s">
        <v>29</v>
      </c>
    </row>
    <row r="4" spans="1:7" ht="22.5" customHeight="1">
      <c r="A4" s="370" t="s">
        <v>404</v>
      </c>
      <c r="B4" s="371" t="s">
        <v>284</v>
      </c>
      <c r="C4" s="367" t="s">
        <v>285</v>
      </c>
      <c r="D4" s="372" t="s">
        <v>286</v>
      </c>
      <c r="E4" s="373" t="s">
        <v>287</v>
      </c>
      <c r="F4" s="367" t="s">
        <v>1001</v>
      </c>
      <c r="G4" s="367" t="s">
        <v>1002</v>
      </c>
    </row>
    <row r="5" spans="1:7" ht="21.75" customHeight="1">
      <c r="A5" s="370"/>
      <c r="B5" s="371"/>
      <c r="C5" s="367"/>
      <c r="D5" s="372"/>
      <c r="E5" s="374"/>
      <c r="F5" s="367"/>
      <c r="G5" s="367"/>
    </row>
    <row r="6" spans="1:7" ht="20.100000000000001" customHeight="1">
      <c r="A6" s="73" t="s">
        <v>188</v>
      </c>
      <c r="B6" s="86"/>
      <c r="C6" s="86"/>
      <c r="D6" s="87"/>
      <c r="E6" s="88"/>
      <c r="F6" s="312"/>
      <c r="G6" s="312"/>
    </row>
    <row r="7" spans="1:7" ht="20.100000000000001" customHeight="1">
      <c r="A7" s="73" t="s">
        <v>201</v>
      </c>
      <c r="B7" s="86"/>
      <c r="C7" s="86"/>
      <c r="D7" s="87"/>
      <c r="E7" s="88"/>
      <c r="F7" s="312"/>
      <c r="G7" s="312"/>
    </row>
    <row r="8" spans="1:7" ht="20.100000000000001" customHeight="1">
      <c r="A8" s="89" t="s">
        <v>202</v>
      </c>
      <c r="B8" s="86"/>
      <c r="C8" s="90"/>
      <c r="D8" s="87"/>
      <c r="E8" s="88"/>
      <c r="F8" s="312"/>
      <c r="G8" s="312"/>
    </row>
    <row r="9" spans="1:7" ht="20.100000000000001" customHeight="1">
      <c r="A9" s="89" t="s">
        <v>202</v>
      </c>
      <c r="B9" s="86"/>
      <c r="C9" s="90"/>
      <c r="D9" s="87"/>
      <c r="E9" s="88"/>
      <c r="F9" s="312"/>
      <c r="G9" s="312"/>
    </row>
    <row r="10" spans="1:7" ht="20.100000000000001" customHeight="1">
      <c r="A10" s="89" t="s">
        <v>202</v>
      </c>
      <c r="B10" s="86"/>
      <c r="C10" s="90"/>
      <c r="D10" s="87"/>
      <c r="E10" s="88"/>
      <c r="F10" s="312"/>
      <c r="G10" s="312"/>
    </row>
    <row r="11" spans="1:7" ht="20.100000000000001" customHeight="1">
      <c r="A11" s="89" t="s">
        <v>1000</v>
      </c>
      <c r="B11" s="86">
        <v>600</v>
      </c>
      <c r="C11" s="86">
        <v>459</v>
      </c>
      <c r="D11" s="314">
        <f>C11/F11*100%</f>
        <v>0.76500000000000001</v>
      </c>
      <c r="E11" s="315">
        <f>C11/G11*100%</f>
        <v>1.1475</v>
      </c>
      <c r="F11" s="312">
        <v>600</v>
      </c>
      <c r="G11" s="312">
        <v>400</v>
      </c>
    </row>
    <row r="12" spans="1:7" ht="20.100000000000001" customHeight="1">
      <c r="A12" s="73" t="s">
        <v>189</v>
      </c>
      <c r="B12" s="86"/>
      <c r="C12" s="86"/>
      <c r="D12" s="314"/>
      <c r="E12" s="315"/>
      <c r="F12" s="312"/>
      <c r="G12" s="312"/>
    </row>
    <row r="13" spans="1:7" ht="20.100000000000001" customHeight="1">
      <c r="A13" s="73" t="s">
        <v>203</v>
      </c>
      <c r="B13" s="86"/>
      <c r="C13" s="86"/>
      <c r="D13" s="314"/>
      <c r="E13" s="315"/>
      <c r="F13" s="312"/>
      <c r="G13" s="312"/>
    </row>
    <row r="14" spans="1:7" ht="20.100000000000001" customHeight="1">
      <c r="A14" s="89" t="s">
        <v>204</v>
      </c>
      <c r="B14" s="86"/>
      <c r="C14" s="86"/>
      <c r="D14" s="314"/>
      <c r="E14" s="315"/>
      <c r="F14" s="312"/>
      <c r="G14" s="312"/>
    </row>
    <row r="15" spans="1:7" ht="20.100000000000001" customHeight="1">
      <c r="A15" s="89" t="s">
        <v>205</v>
      </c>
      <c r="B15" s="86"/>
      <c r="C15" s="86"/>
      <c r="D15" s="314"/>
      <c r="E15" s="315"/>
      <c r="F15" s="312"/>
      <c r="G15" s="312"/>
    </row>
    <row r="16" spans="1:7" ht="20.100000000000001" customHeight="1">
      <c r="A16" s="89" t="s">
        <v>206</v>
      </c>
      <c r="B16" s="86"/>
      <c r="C16" s="86"/>
      <c r="D16" s="314"/>
      <c r="E16" s="315"/>
      <c r="F16" s="312"/>
      <c r="G16" s="312"/>
    </row>
    <row r="17" spans="1:7" ht="20.100000000000001" customHeight="1">
      <c r="A17" s="73" t="s">
        <v>190</v>
      </c>
      <c r="B17" s="86"/>
      <c r="C17" s="86"/>
      <c r="D17" s="314"/>
      <c r="E17" s="315"/>
      <c r="F17" s="312"/>
      <c r="G17" s="312"/>
    </row>
    <row r="18" spans="1:7" ht="20.100000000000001" customHeight="1">
      <c r="A18" s="73" t="s">
        <v>191</v>
      </c>
      <c r="B18" s="86"/>
      <c r="C18" s="86"/>
      <c r="D18" s="314"/>
      <c r="E18" s="315"/>
      <c r="F18" s="312"/>
      <c r="G18" s="312"/>
    </row>
    <row r="19" spans="1:7" ht="20.100000000000001" customHeight="1">
      <c r="A19" s="73" t="s">
        <v>192</v>
      </c>
      <c r="B19" s="86"/>
      <c r="C19" s="86"/>
      <c r="D19" s="314"/>
      <c r="E19" s="315"/>
      <c r="F19" s="312"/>
      <c r="G19" s="312"/>
    </row>
    <row r="20" spans="1:7" ht="20.100000000000001" customHeight="1">
      <c r="A20" s="66" t="s">
        <v>172</v>
      </c>
      <c r="B20" s="86">
        <v>600</v>
      </c>
      <c r="C20" s="86">
        <v>459</v>
      </c>
      <c r="D20" s="314">
        <v>0.75170000000000003</v>
      </c>
      <c r="E20" s="315">
        <v>1.1274999999999999</v>
      </c>
      <c r="F20" s="312">
        <v>600</v>
      </c>
      <c r="G20" s="312">
        <v>400</v>
      </c>
    </row>
    <row r="21" spans="1:7" ht="20.100000000000001" customHeight="1">
      <c r="A21" s="73" t="s">
        <v>193</v>
      </c>
      <c r="B21" s="86"/>
      <c r="C21" s="86">
        <v>5</v>
      </c>
      <c r="D21" s="314"/>
      <c r="E21" s="315"/>
      <c r="F21" s="312"/>
      <c r="G21" s="312"/>
    </row>
    <row r="22" spans="1:7" ht="20.100000000000001" customHeight="1">
      <c r="A22" s="91" t="s">
        <v>194</v>
      </c>
      <c r="B22" s="86"/>
      <c r="C22" s="86"/>
      <c r="D22" s="314"/>
      <c r="E22" s="315"/>
      <c r="F22" s="312"/>
      <c r="G22" s="312"/>
    </row>
    <row r="23" spans="1:7" ht="20.100000000000001" customHeight="1">
      <c r="A23" s="66" t="s">
        <v>35</v>
      </c>
      <c r="B23" s="86">
        <v>600</v>
      </c>
      <c r="C23" s="86">
        <v>464</v>
      </c>
      <c r="D23" s="314">
        <f t="shared" ref="D23" si="0">C23/F23*100%</f>
        <v>0.77329999999999999</v>
      </c>
      <c r="E23" s="315">
        <f t="shared" ref="E23" si="1">C23/G23*100%</f>
        <v>1.1599999999999999</v>
      </c>
      <c r="F23" s="312">
        <v>600</v>
      </c>
      <c r="G23" s="312">
        <v>400</v>
      </c>
    </row>
    <row r="24" spans="1:7" ht="28.5" customHeight="1">
      <c r="A24" s="369"/>
      <c r="B24" s="369"/>
      <c r="C24" s="369"/>
      <c r="D24" s="369"/>
      <c r="E24" s="369"/>
    </row>
  </sheetData>
  <mergeCells count="9">
    <mergeCell ref="F4:F5"/>
    <mergeCell ref="G4:G5"/>
    <mergeCell ref="A2:E2"/>
    <mergeCell ref="A24:E24"/>
    <mergeCell ref="A4:A5"/>
    <mergeCell ref="B4:B5"/>
    <mergeCell ref="C4:C5"/>
    <mergeCell ref="D4:D5"/>
    <mergeCell ref="E4:E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8" firstPageNumber="47" fitToHeight="0" orientation="portrait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Zeros="0" topLeftCell="A22" workbookViewId="0">
      <selection activeCell="G31" sqref="G31"/>
    </sheetView>
  </sheetViews>
  <sheetFormatPr defaultColWidth="9" defaultRowHeight="14.25"/>
  <cols>
    <col min="1" max="1" width="42.125" style="61" customWidth="1"/>
    <col min="2" max="3" width="11.375" style="61" customWidth="1"/>
    <col min="4" max="4" width="11.25" style="61" customWidth="1"/>
    <col min="5" max="5" width="13.25" style="61" customWidth="1"/>
    <col min="6" max="16384" width="9" style="61"/>
  </cols>
  <sheetData>
    <row r="1" spans="1:7" ht="22.9" customHeight="1">
      <c r="A1" s="62" t="s">
        <v>405</v>
      </c>
    </row>
    <row r="2" spans="1:7" ht="28.9" customHeight="1">
      <c r="A2" s="375" t="s">
        <v>1055</v>
      </c>
      <c r="B2" s="375"/>
      <c r="C2" s="375"/>
      <c r="D2" s="375"/>
      <c r="E2" s="375"/>
    </row>
    <row r="3" spans="1:7">
      <c r="A3" s="63"/>
      <c r="B3" s="64"/>
      <c r="E3" s="65" t="s">
        <v>29</v>
      </c>
    </row>
    <row r="4" spans="1:7" ht="28.9" customHeight="1">
      <c r="A4" s="66" t="s">
        <v>129</v>
      </c>
      <c r="B4" s="67" t="s">
        <v>284</v>
      </c>
      <c r="C4" s="68" t="s">
        <v>285</v>
      </c>
      <c r="D4" s="68" t="s">
        <v>406</v>
      </c>
      <c r="E4" s="68" t="s">
        <v>407</v>
      </c>
      <c r="F4" s="68" t="s">
        <v>999</v>
      </c>
      <c r="G4" s="68" t="s">
        <v>998</v>
      </c>
    </row>
    <row r="5" spans="1:7" ht="20.100000000000001" customHeight="1">
      <c r="A5" s="69" t="s">
        <v>195</v>
      </c>
      <c r="B5" s="70"/>
      <c r="C5" s="70"/>
      <c r="D5" s="70"/>
      <c r="E5" s="71"/>
      <c r="F5" s="313"/>
      <c r="G5" s="313"/>
    </row>
    <row r="6" spans="1:7" ht="20.100000000000001" customHeight="1">
      <c r="A6" s="72" t="s">
        <v>207</v>
      </c>
      <c r="B6" s="73"/>
      <c r="C6" s="73"/>
      <c r="D6" s="73"/>
      <c r="E6" s="71"/>
      <c r="F6" s="313"/>
      <c r="G6" s="313"/>
    </row>
    <row r="7" spans="1:7" ht="20.100000000000001" customHeight="1">
      <c r="A7" s="74" t="s">
        <v>208</v>
      </c>
      <c r="B7" s="73"/>
      <c r="C7" s="73"/>
      <c r="D7" s="73"/>
      <c r="E7" s="71"/>
      <c r="F7" s="313"/>
      <c r="G7" s="313"/>
    </row>
    <row r="8" spans="1:7" ht="20.100000000000001" customHeight="1">
      <c r="A8" s="74" t="s">
        <v>209</v>
      </c>
      <c r="B8" s="73"/>
      <c r="C8" s="73"/>
      <c r="D8" s="73"/>
      <c r="E8" s="71"/>
      <c r="F8" s="313"/>
      <c r="G8" s="313"/>
    </row>
    <row r="9" spans="1:7" ht="20.100000000000001" customHeight="1">
      <c r="A9" s="74" t="s">
        <v>210</v>
      </c>
      <c r="B9" s="73"/>
      <c r="C9" s="73"/>
      <c r="D9" s="73"/>
      <c r="E9" s="71"/>
      <c r="F9" s="313"/>
      <c r="G9" s="313"/>
    </row>
    <row r="10" spans="1:7" ht="20.100000000000001" customHeight="1">
      <c r="A10" s="74" t="s">
        <v>211</v>
      </c>
      <c r="B10" s="73"/>
      <c r="C10" s="73"/>
      <c r="D10" s="73"/>
      <c r="E10" s="71"/>
      <c r="F10" s="313"/>
      <c r="G10" s="313"/>
    </row>
    <row r="11" spans="1:7" ht="20.100000000000001" customHeight="1">
      <c r="A11" s="74" t="s">
        <v>212</v>
      </c>
      <c r="B11" s="73"/>
      <c r="C11" s="73"/>
      <c r="D11" s="73"/>
      <c r="E11" s="71"/>
      <c r="F11" s="313"/>
      <c r="G11" s="313"/>
    </row>
    <row r="12" spans="1:7" ht="20.100000000000001" customHeight="1">
      <c r="A12" s="74" t="s">
        <v>213</v>
      </c>
      <c r="B12" s="73"/>
      <c r="C12" s="73"/>
      <c r="D12" s="73"/>
      <c r="E12" s="71"/>
      <c r="F12" s="313"/>
      <c r="G12" s="313"/>
    </row>
    <row r="13" spans="1:7" ht="20.100000000000001" customHeight="1">
      <c r="A13" s="74" t="s">
        <v>214</v>
      </c>
      <c r="B13" s="73"/>
      <c r="C13" s="73"/>
      <c r="D13" s="73"/>
      <c r="E13" s="71"/>
      <c r="F13" s="313"/>
      <c r="G13" s="313"/>
    </row>
    <row r="14" spans="1:7" ht="20.100000000000001" customHeight="1">
      <c r="A14" s="74" t="s">
        <v>215</v>
      </c>
      <c r="B14" s="73"/>
      <c r="C14" s="73"/>
      <c r="D14" s="73"/>
      <c r="E14" s="71"/>
      <c r="F14" s="313"/>
      <c r="G14" s="313"/>
    </row>
    <row r="15" spans="1:7" ht="20.100000000000001" customHeight="1">
      <c r="A15" s="69" t="s">
        <v>196</v>
      </c>
      <c r="B15" s="75"/>
      <c r="C15" s="75"/>
      <c r="D15" s="75"/>
      <c r="E15" s="71"/>
      <c r="F15" s="313"/>
      <c r="G15" s="313"/>
    </row>
    <row r="16" spans="1:7" ht="20.100000000000001" customHeight="1">
      <c r="A16" s="76" t="s">
        <v>216</v>
      </c>
      <c r="B16" s="77"/>
      <c r="C16" s="77"/>
      <c r="D16" s="77"/>
      <c r="E16" s="71"/>
      <c r="F16" s="313"/>
      <c r="G16" s="313"/>
    </row>
    <row r="17" spans="1:7" ht="20.100000000000001" customHeight="1">
      <c r="A17" s="74" t="s">
        <v>217</v>
      </c>
      <c r="B17" s="77"/>
      <c r="C17" s="77"/>
      <c r="D17" s="77"/>
      <c r="E17" s="71"/>
      <c r="F17" s="313"/>
      <c r="G17" s="313"/>
    </row>
    <row r="18" spans="1:7" ht="20.100000000000001" customHeight="1">
      <c r="A18" s="74" t="s">
        <v>218</v>
      </c>
      <c r="B18" s="77"/>
      <c r="C18" s="77"/>
      <c r="D18" s="77"/>
      <c r="E18" s="71"/>
      <c r="F18" s="313"/>
      <c r="G18" s="313"/>
    </row>
    <row r="19" spans="1:7" ht="20.100000000000001" customHeight="1">
      <c r="A19" s="74" t="s">
        <v>219</v>
      </c>
      <c r="B19" s="77"/>
      <c r="C19" s="77"/>
      <c r="D19" s="77"/>
      <c r="E19" s="71"/>
      <c r="F19" s="313"/>
      <c r="G19" s="313"/>
    </row>
    <row r="20" spans="1:7" ht="20.100000000000001" customHeight="1">
      <c r="A20" s="74" t="s">
        <v>220</v>
      </c>
      <c r="B20" s="77"/>
      <c r="C20" s="77"/>
      <c r="D20" s="77"/>
      <c r="E20" s="71"/>
      <c r="F20" s="313"/>
      <c r="G20" s="313"/>
    </row>
    <row r="21" spans="1:7" ht="20.100000000000001" customHeight="1">
      <c r="A21" s="74" t="s">
        <v>221</v>
      </c>
      <c r="B21" s="77"/>
      <c r="C21" s="77"/>
      <c r="D21" s="77"/>
      <c r="E21" s="71"/>
      <c r="F21" s="313"/>
      <c r="G21" s="313"/>
    </row>
    <row r="22" spans="1:7" ht="20.100000000000001" customHeight="1">
      <c r="A22" s="74" t="s">
        <v>222</v>
      </c>
      <c r="B22" s="77"/>
      <c r="C22" s="77"/>
      <c r="D22" s="77"/>
      <c r="E22" s="71"/>
      <c r="F22" s="313"/>
      <c r="G22" s="313"/>
    </row>
    <row r="23" spans="1:7" ht="20.100000000000001" customHeight="1">
      <c r="A23" s="74" t="s">
        <v>223</v>
      </c>
      <c r="B23" s="77"/>
      <c r="C23" s="77"/>
      <c r="D23" s="77"/>
      <c r="E23" s="71"/>
      <c r="F23" s="313"/>
      <c r="G23" s="313"/>
    </row>
    <row r="24" spans="1:7" ht="20.100000000000001" customHeight="1">
      <c r="A24" s="69" t="s">
        <v>197</v>
      </c>
      <c r="B24" s="75"/>
      <c r="C24" s="75"/>
      <c r="D24" s="75"/>
      <c r="E24" s="71"/>
      <c r="F24" s="313"/>
      <c r="G24" s="313"/>
    </row>
    <row r="25" spans="1:7" ht="20.100000000000001" customHeight="1">
      <c r="A25" s="72" t="s">
        <v>224</v>
      </c>
      <c r="B25" s="77"/>
      <c r="C25" s="77"/>
      <c r="D25" s="77"/>
      <c r="E25" s="71"/>
      <c r="F25" s="313"/>
      <c r="G25" s="313"/>
    </row>
    <row r="26" spans="1:7" ht="20.100000000000001" customHeight="1">
      <c r="A26" s="69" t="s">
        <v>198</v>
      </c>
      <c r="B26" s="75"/>
      <c r="C26" s="75"/>
      <c r="D26" s="75"/>
      <c r="E26" s="71"/>
      <c r="F26" s="313"/>
      <c r="G26" s="313"/>
    </row>
    <row r="27" spans="1:7" ht="20.100000000000001" customHeight="1">
      <c r="A27" s="72" t="s">
        <v>225</v>
      </c>
      <c r="B27" s="77"/>
      <c r="C27" s="77"/>
      <c r="D27" s="77"/>
      <c r="E27" s="71"/>
      <c r="F27" s="313"/>
      <c r="G27" s="313"/>
    </row>
    <row r="28" spans="1:7" ht="20.100000000000001" customHeight="1">
      <c r="A28" s="72" t="s">
        <v>226</v>
      </c>
      <c r="B28" s="77"/>
      <c r="C28" s="77"/>
      <c r="D28" s="77"/>
      <c r="E28" s="71"/>
      <c r="F28" s="313"/>
      <c r="G28" s="313"/>
    </row>
    <row r="29" spans="1:7" ht="20.100000000000001" customHeight="1">
      <c r="A29" s="72" t="s">
        <v>408</v>
      </c>
      <c r="B29" s="77"/>
      <c r="C29" s="77"/>
      <c r="D29" s="77"/>
      <c r="E29" s="71"/>
      <c r="F29" s="313"/>
      <c r="G29" s="313"/>
    </row>
    <row r="30" spans="1:7" ht="20.100000000000001" customHeight="1">
      <c r="A30" s="69" t="s">
        <v>199</v>
      </c>
      <c r="B30" s="75"/>
      <c r="C30" s="75"/>
      <c r="D30" s="75"/>
      <c r="E30" s="71"/>
      <c r="F30" s="313"/>
      <c r="G30" s="313"/>
    </row>
    <row r="31" spans="1:7" ht="20.100000000000001" customHeight="1">
      <c r="A31" s="66" t="s">
        <v>54</v>
      </c>
      <c r="B31" s="77"/>
      <c r="C31" s="77"/>
      <c r="D31" s="77"/>
      <c r="E31" s="71"/>
      <c r="F31" s="313"/>
      <c r="G31" s="313"/>
    </row>
    <row r="32" spans="1:7" ht="20.100000000000001" customHeight="1">
      <c r="A32" s="78" t="s">
        <v>1003</v>
      </c>
      <c r="B32" s="77"/>
      <c r="C32" s="77">
        <v>3</v>
      </c>
      <c r="D32" s="77"/>
      <c r="E32" s="71"/>
      <c r="F32" s="313"/>
      <c r="G32" s="313"/>
    </row>
    <row r="33" spans="1:7" ht="20.100000000000001" customHeight="1">
      <c r="A33" s="73" t="s">
        <v>200</v>
      </c>
      <c r="B33" s="77">
        <v>600</v>
      </c>
      <c r="C33" s="77">
        <v>461</v>
      </c>
      <c r="D33" s="316">
        <f>F33/F33*100%</f>
        <v>1</v>
      </c>
      <c r="E33" s="317">
        <f>C33/G33*100%</f>
        <v>1.1525000000000001</v>
      </c>
      <c r="F33" s="313">
        <v>600</v>
      </c>
      <c r="G33" s="313">
        <v>400</v>
      </c>
    </row>
    <row r="34" spans="1:7" ht="20.100000000000001" customHeight="1">
      <c r="A34" s="66" t="s">
        <v>227</v>
      </c>
      <c r="B34" s="77">
        <v>600</v>
      </c>
      <c r="C34" s="77">
        <v>464</v>
      </c>
      <c r="D34" s="316">
        <f>F34/F34*100%</f>
        <v>1</v>
      </c>
      <c r="E34" s="317">
        <f>C34/G34*100%</f>
        <v>1.1599999999999999</v>
      </c>
      <c r="F34" s="313">
        <v>600</v>
      </c>
      <c r="G34" s="313">
        <v>400</v>
      </c>
    </row>
  </sheetData>
  <mergeCells count="1">
    <mergeCell ref="A2:E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1" firstPageNumber="48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41"/>
  <sheetViews>
    <sheetView showZeros="0" workbookViewId="0">
      <selection activeCell="C27" sqref="C27"/>
    </sheetView>
  </sheetViews>
  <sheetFormatPr defaultColWidth="8.75" defaultRowHeight="14.25"/>
  <cols>
    <col min="1" max="1" width="35" style="228" customWidth="1"/>
    <col min="2" max="4" width="13.75" style="228" customWidth="1"/>
    <col min="5" max="6" width="12.75" style="228" customWidth="1"/>
    <col min="7" max="7" width="10.625" style="228" customWidth="1"/>
    <col min="8" max="255" width="8.75" style="228"/>
    <col min="256" max="256" width="38.25" style="228" customWidth="1"/>
    <col min="257" max="258" width="13.25" style="228" customWidth="1"/>
    <col min="259" max="259" width="10" style="228" customWidth="1"/>
    <col min="260" max="260" width="12.625" style="228" customWidth="1"/>
    <col min="261" max="261" width="8.75" style="228" hidden="1" customWidth="1"/>
    <col min="262" max="262" width="18.625" style="228" customWidth="1"/>
    <col min="263" max="263" width="10.625" style="228" customWidth="1"/>
    <col min="264" max="511" width="8.75" style="228"/>
    <col min="512" max="512" width="38.25" style="228" customWidth="1"/>
    <col min="513" max="514" width="13.25" style="228" customWidth="1"/>
    <col min="515" max="515" width="10" style="228" customWidth="1"/>
    <col min="516" max="516" width="12.625" style="228" customWidth="1"/>
    <col min="517" max="517" width="8.75" style="228" hidden="1" customWidth="1"/>
    <col min="518" max="518" width="18.625" style="228" customWidth="1"/>
    <col min="519" max="519" width="10.625" style="228" customWidth="1"/>
    <col min="520" max="767" width="8.75" style="228"/>
    <col min="768" max="768" width="38.25" style="228" customWidth="1"/>
    <col min="769" max="770" width="13.25" style="228" customWidth="1"/>
    <col min="771" max="771" width="10" style="228" customWidth="1"/>
    <col min="772" max="772" width="12.625" style="228" customWidth="1"/>
    <col min="773" max="773" width="8.75" style="228" hidden="1" customWidth="1"/>
    <col min="774" max="774" width="18.625" style="228" customWidth="1"/>
    <col min="775" max="775" width="10.625" style="228" customWidth="1"/>
    <col min="776" max="1023" width="8.75" style="228"/>
    <col min="1024" max="1024" width="38.25" style="228" customWidth="1"/>
    <col min="1025" max="1026" width="13.25" style="228" customWidth="1"/>
    <col min="1027" max="1027" width="10" style="228" customWidth="1"/>
    <col min="1028" max="1028" width="12.625" style="228" customWidth="1"/>
    <col min="1029" max="1029" width="8.75" style="228" hidden="1" customWidth="1"/>
    <col min="1030" max="1030" width="18.625" style="228" customWidth="1"/>
    <col min="1031" max="1031" width="10.625" style="228" customWidth="1"/>
    <col min="1032" max="1279" width="8.75" style="228"/>
    <col min="1280" max="1280" width="38.25" style="228" customWidth="1"/>
    <col min="1281" max="1282" width="13.25" style="228" customWidth="1"/>
    <col min="1283" max="1283" width="10" style="228" customWidth="1"/>
    <col min="1284" max="1284" width="12.625" style="228" customWidth="1"/>
    <col min="1285" max="1285" width="8.75" style="228" hidden="1" customWidth="1"/>
    <col min="1286" max="1286" width="18.625" style="228" customWidth="1"/>
    <col min="1287" max="1287" width="10.625" style="228" customWidth="1"/>
    <col min="1288" max="1535" width="8.75" style="228"/>
    <col min="1536" max="1536" width="38.25" style="228" customWidth="1"/>
    <col min="1537" max="1538" width="13.25" style="228" customWidth="1"/>
    <col min="1539" max="1539" width="10" style="228" customWidth="1"/>
    <col min="1540" max="1540" width="12.625" style="228" customWidth="1"/>
    <col min="1541" max="1541" width="8.75" style="228" hidden="1" customWidth="1"/>
    <col min="1542" max="1542" width="18.625" style="228" customWidth="1"/>
    <col min="1543" max="1543" width="10.625" style="228" customWidth="1"/>
    <col min="1544" max="1791" width="8.75" style="228"/>
    <col min="1792" max="1792" width="38.25" style="228" customWidth="1"/>
    <col min="1793" max="1794" width="13.25" style="228" customWidth="1"/>
    <col min="1795" max="1795" width="10" style="228" customWidth="1"/>
    <col min="1796" max="1796" width="12.625" style="228" customWidth="1"/>
    <col min="1797" max="1797" width="8.75" style="228" hidden="1" customWidth="1"/>
    <col min="1798" max="1798" width="18.625" style="228" customWidth="1"/>
    <col min="1799" max="1799" width="10.625" style="228" customWidth="1"/>
    <col min="1800" max="2047" width="8.75" style="228"/>
    <col min="2048" max="2048" width="38.25" style="228" customWidth="1"/>
    <col min="2049" max="2050" width="13.25" style="228" customWidth="1"/>
    <col min="2051" max="2051" width="10" style="228" customWidth="1"/>
    <col min="2052" max="2052" width="12.625" style="228" customWidth="1"/>
    <col min="2053" max="2053" width="8.75" style="228" hidden="1" customWidth="1"/>
    <col min="2054" max="2054" width="18.625" style="228" customWidth="1"/>
    <col min="2055" max="2055" width="10.625" style="228" customWidth="1"/>
    <col min="2056" max="2303" width="8.75" style="228"/>
    <col min="2304" max="2304" width="38.25" style="228" customWidth="1"/>
    <col min="2305" max="2306" width="13.25" style="228" customWidth="1"/>
    <col min="2307" max="2307" width="10" style="228" customWidth="1"/>
    <col min="2308" max="2308" width="12.625" style="228" customWidth="1"/>
    <col min="2309" max="2309" width="8.75" style="228" hidden="1" customWidth="1"/>
    <col min="2310" max="2310" width="18.625" style="228" customWidth="1"/>
    <col min="2311" max="2311" width="10.625" style="228" customWidth="1"/>
    <col min="2312" max="2559" width="8.75" style="228"/>
    <col min="2560" max="2560" width="38.25" style="228" customWidth="1"/>
    <col min="2561" max="2562" width="13.25" style="228" customWidth="1"/>
    <col min="2563" max="2563" width="10" style="228" customWidth="1"/>
    <col min="2564" max="2564" width="12.625" style="228" customWidth="1"/>
    <col min="2565" max="2565" width="8.75" style="228" hidden="1" customWidth="1"/>
    <col min="2566" max="2566" width="18.625" style="228" customWidth="1"/>
    <col min="2567" max="2567" width="10.625" style="228" customWidth="1"/>
    <col min="2568" max="2815" width="8.75" style="228"/>
    <col min="2816" max="2816" width="38.25" style="228" customWidth="1"/>
    <col min="2817" max="2818" width="13.25" style="228" customWidth="1"/>
    <col min="2819" max="2819" width="10" style="228" customWidth="1"/>
    <col min="2820" max="2820" width="12.625" style="228" customWidth="1"/>
    <col min="2821" max="2821" width="8.75" style="228" hidden="1" customWidth="1"/>
    <col min="2822" max="2822" width="18.625" style="228" customWidth="1"/>
    <col min="2823" max="2823" width="10.625" style="228" customWidth="1"/>
    <col min="2824" max="3071" width="8.75" style="228"/>
    <col min="3072" max="3072" width="38.25" style="228" customWidth="1"/>
    <col min="3073" max="3074" width="13.25" style="228" customWidth="1"/>
    <col min="3075" max="3075" width="10" style="228" customWidth="1"/>
    <col min="3076" max="3076" width="12.625" style="228" customWidth="1"/>
    <col min="3077" max="3077" width="8.75" style="228" hidden="1" customWidth="1"/>
    <col min="3078" max="3078" width="18.625" style="228" customWidth="1"/>
    <col min="3079" max="3079" width="10.625" style="228" customWidth="1"/>
    <col min="3080" max="3327" width="8.75" style="228"/>
    <col min="3328" max="3328" width="38.25" style="228" customWidth="1"/>
    <col min="3329" max="3330" width="13.25" style="228" customWidth="1"/>
    <col min="3331" max="3331" width="10" style="228" customWidth="1"/>
    <col min="3332" max="3332" width="12.625" style="228" customWidth="1"/>
    <col min="3333" max="3333" width="8.75" style="228" hidden="1" customWidth="1"/>
    <col min="3334" max="3334" width="18.625" style="228" customWidth="1"/>
    <col min="3335" max="3335" width="10.625" style="228" customWidth="1"/>
    <col min="3336" max="3583" width="8.75" style="228"/>
    <col min="3584" max="3584" width="38.25" style="228" customWidth="1"/>
    <col min="3585" max="3586" width="13.25" style="228" customWidth="1"/>
    <col min="3587" max="3587" width="10" style="228" customWidth="1"/>
    <col min="3588" max="3588" width="12.625" style="228" customWidth="1"/>
    <col min="3589" max="3589" width="8.75" style="228" hidden="1" customWidth="1"/>
    <col min="3590" max="3590" width="18.625" style="228" customWidth="1"/>
    <col min="3591" max="3591" width="10.625" style="228" customWidth="1"/>
    <col min="3592" max="3839" width="8.75" style="228"/>
    <col min="3840" max="3840" width="38.25" style="228" customWidth="1"/>
    <col min="3841" max="3842" width="13.25" style="228" customWidth="1"/>
    <col min="3843" max="3843" width="10" style="228" customWidth="1"/>
    <col min="3844" max="3844" width="12.625" style="228" customWidth="1"/>
    <col min="3845" max="3845" width="8.75" style="228" hidden="1" customWidth="1"/>
    <col min="3846" max="3846" width="18.625" style="228" customWidth="1"/>
    <col min="3847" max="3847" width="10.625" style="228" customWidth="1"/>
    <col min="3848" max="4095" width="8.75" style="228"/>
    <col min="4096" max="4096" width="38.25" style="228" customWidth="1"/>
    <col min="4097" max="4098" width="13.25" style="228" customWidth="1"/>
    <col min="4099" max="4099" width="10" style="228" customWidth="1"/>
    <col min="4100" max="4100" width="12.625" style="228" customWidth="1"/>
    <col min="4101" max="4101" width="8.75" style="228" hidden="1" customWidth="1"/>
    <col min="4102" max="4102" width="18.625" style="228" customWidth="1"/>
    <col min="4103" max="4103" width="10.625" style="228" customWidth="1"/>
    <col min="4104" max="4351" width="8.75" style="228"/>
    <col min="4352" max="4352" width="38.25" style="228" customWidth="1"/>
    <col min="4353" max="4354" width="13.25" style="228" customWidth="1"/>
    <col min="4355" max="4355" width="10" style="228" customWidth="1"/>
    <col min="4356" max="4356" width="12.625" style="228" customWidth="1"/>
    <col min="4357" max="4357" width="8.75" style="228" hidden="1" customWidth="1"/>
    <col min="4358" max="4358" width="18.625" style="228" customWidth="1"/>
    <col min="4359" max="4359" width="10.625" style="228" customWidth="1"/>
    <col min="4360" max="4607" width="8.75" style="228"/>
    <col min="4608" max="4608" width="38.25" style="228" customWidth="1"/>
    <col min="4609" max="4610" width="13.25" style="228" customWidth="1"/>
    <col min="4611" max="4611" width="10" style="228" customWidth="1"/>
    <col min="4612" max="4612" width="12.625" style="228" customWidth="1"/>
    <col min="4613" max="4613" width="8.75" style="228" hidden="1" customWidth="1"/>
    <col min="4614" max="4614" width="18.625" style="228" customWidth="1"/>
    <col min="4615" max="4615" width="10.625" style="228" customWidth="1"/>
    <col min="4616" max="4863" width="8.75" style="228"/>
    <col min="4864" max="4864" width="38.25" style="228" customWidth="1"/>
    <col min="4865" max="4866" width="13.25" style="228" customWidth="1"/>
    <col min="4867" max="4867" width="10" style="228" customWidth="1"/>
    <col min="4868" max="4868" width="12.625" style="228" customWidth="1"/>
    <col min="4869" max="4869" width="8.75" style="228" hidden="1" customWidth="1"/>
    <col min="4870" max="4870" width="18.625" style="228" customWidth="1"/>
    <col min="4871" max="4871" width="10.625" style="228" customWidth="1"/>
    <col min="4872" max="5119" width="8.75" style="228"/>
    <col min="5120" max="5120" width="38.25" style="228" customWidth="1"/>
    <col min="5121" max="5122" width="13.25" style="228" customWidth="1"/>
    <col min="5123" max="5123" width="10" style="228" customWidth="1"/>
    <col min="5124" max="5124" width="12.625" style="228" customWidth="1"/>
    <col min="5125" max="5125" width="8.75" style="228" hidden="1" customWidth="1"/>
    <col min="5126" max="5126" width="18.625" style="228" customWidth="1"/>
    <col min="5127" max="5127" width="10.625" style="228" customWidth="1"/>
    <col min="5128" max="5375" width="8.75" style="228"/>
    <col min="5376" max="5376" width="38.25" style="228" customWidth="1"/>
    <col min="5377" max="5378" width="13.25" style="228" customWidth="1"/>
    <col min="5379" max="5379" width="10" style="228" customWidth="1"/>
    <col min="5380" max="5380" width="12.625" style="228" customWidth="1"/>
    <col min="5381" max="5381" width="8.75" style="228" hidden="1" customWidth="1"/>
    <col min="5382" max="5382" width="18.625" style="228" customWidth="1"/>
    <col min="5383" max="5383" width="10.625" style="228" customWidth="1"/>
    <col min="5384" max="5631" width="8.75" style="228"/>
    <col min="5632" max="5632" width="38.25" style="228" customWidth="1"/>
    <col min="5633" max="5634" width="13.25" style="228" customWidth="1"/>
    <col min="5635" max="5635" width="10" style="228" customWidth="1"/>
    <col min="5636" max="5636" width="12.625" style="228" customWidth="1"/>
    <col min="5637" max="5637" width="8.75" style="228" hidden="1" customWidth="1"/>
    <col min="5638" max="5638" width="18.625" style="228" customWidth="1"/>
    <col min="5639" max="5639" width="10.625" style="228" customWidth="1"/>
    <col min="5640" max="5887" width="8.75" style="228"/>
    <col min="5888" max="5888" width="38.25" style="228" customWidth="1"/>
    <col min="5889" max="5890" width="13.25" style="228" customWidth="1"/>
    <col min="5891" max="5891" width="10" style="228" customWidth="1"/>
    <col min="5892" max="5892" width="12.625" style="228" customWidth="1"/>
    <col min="5893" max="5893" width="8.75" style="228" hidden="1" customWidth="1"/>
    <col min="5894" max="5894" width="18.625" style="228" customWidth="1"/>
    <col min="5895" max="5895" width="10.625" style="228" customWidth="1"/>
    <col min="5896" max="6143" width="8.75" style="228"/>
    <col min="6144" max="6144" width="38.25" style="228" customWidth="1"/>
    <col min="6145" max="6146" width="13.25" style="228" customWidth="1"/>
    <col min="6147" max="6147" width="10" style="228" customWidth="1"/>
    <col min="6148" max="6148" width="12.625" style="228" customWidth="1"/>
    <col min="6149" max="6149" width="8.75" style="228" hidden="1" customWidth="1"/>
    <col min="6150" max="6150" width="18.625" style="228" customWidth="1"/>
    <col min="6151" max="6151" width="10.625" style="228" customWidth="1"/>
    <col min="6152" max="6399" width="8.75" style="228"/>
    <col min="6400" max="6400" width="38.25" style="228" customWidth="1"/>
    <col min="6401" max="6402" width="13.25" style="228" customWidth="1"/>
    <col min="6403" max="6403" width="10" style="228" customWidth="1"/>
    <col min="6404" max="6404" width="12.625" style="228" customWidth="1"/>
    <col min="6405" max="6405" width="8.75" style="228" hidden="1" customWidth="1"/>
    <col min="6406" max="6406" width="18.625" style="228" customWidth="1"/>
    <col min="6407" max="6407" width="10.625" style="228" customWidth="1"/>
    <col min="6408" max="6655" width="8.75" style="228"/>
    <col min="6656" max="6656" width="38.25" style="228" customWidth="1"/>
    <col min="6657" max="6658" width="13.25" style="228" customWidth="1"/>
    <col min="6659" max="6659" width="10" style="228" customWidth="1"/>
    <col min="6660" max="6660" width="12.625" style="228" customWidth="1"/>
    <col min="6661" max="6661" width="8.75" style="228" hidden="1" customWidth="1"/>
    <col min="6662" max="6662" width="18.625" style="228" customWidth="1"/>
    <col min="6663" max="6663" width="10.625" style="228" customWidth="1"/>
    <col min="6664" max="6911" width="8.75" style="228"/>
    <col min="6912" max="6912" width="38.25" style="228" customWidth="1"/>
    <col min="6913" max="6914" width="13.25" style="228" customWidth="1"/>
    <col min="6915" max="6915" width="10" style="228" customWidth="1"/>
    <col min="6916" max="6916" width="12.625" style="228" customWidth="1"/>
    <col min="6917" max="6917" width="8.75" style="228" hidden="1" customWidth="1"/>
    <col min="6918" max="6918" width="18.625" style="228" customWidth="1"/>
    <col min="6919" max="6919" width="10.625" style="228" customWidth="1"/>
    <col min="6920" max="7167" width="8.75" style="228"/>
    <col min="7168" max="7168" width="38.25" style="228" customWidth="1"/>
    <col min="7169" max="7170" width="13.25" style="228" customWidth="1"/>
    <col min="7171" max="7171" width="10" style="228" customWidth="1"/>
    <col min="7172" max="7172" width="12.625" style="228" customWidth="1"/>
    <col min="7173" max="7173" width="8.75" style="228" hidden="1" customWidth="1"/>
    <col min="7174" max="7174" width="18.625" style="228" customWidth="1"/>
    <col min="7175" max="7175" width="10.625" style="228" customWidth="1"/>
    <col min="7176" max="7423" width="8.75" style="228"/>
    <col min="7424" max="7424" width="38.25" style="228" customWidth="1"/>
    <col min="7425" max="7426" width="13.25" style="228" customWidth="1"/>
    <col min="7427" max="7427" width="10" style="228" customWidth="1"/>
    <col min="7428" max="7428" width="12.625" style="228" customWidth="1"/>
    <col min="7429" max="7429" width="8.75" style="228" hidden="1" customWidth="1"/>
    <col min="7430" max="7430" width="18.625" style="228" customWidth="1"/>
    <col min="7431" max="7431" width="10.625" style="228" customWidth="1"/>
    <col min="7432" max="7679" width="8.75" style="228"/>
    <col min="7680" max="7680" width="38.25" style="228" customWidth="1"/>
    <col min="7681" max="7682" width="13.25" style="228" customWidth="1"/>
    <col min="7683" max="7683" width="10" style="228" customWidth="1"/>
    <col min="7684" max="7684" width="12.625" style="228" customWidth="1"/>
    <col min="7685" max="7685" width="8.75" style="228" hidden="1" customWidth="1"/>
    <col min="7686" max="7686" width="18.625" style="228" customWidth="1"/>
    <col min="7687" max="7687" width="10.625" style="228" customWidth="1"/>
    <col min="7688" max="7935" width="8.75" style="228"/>
    <col min="7936" max="7936" width="38.25" style="228" customWidth="1"/>
    <col min="7937" max="7938" width="13.25" style="228" customWidth="1"/>
    <col min="7939" max="7939" width="10" style="228" customWidth="1"/>
    <col min="7940" max="7940" width="12.625" style="228" customWidth="1"/>
    <col min="7941" max="7941" width="8.75" style="228" hidden="1" customWidth="1"/>
    <col min="7942" max="7942" width="18.625" style="228" customWidth="1"/>
    <col min="7943" max="7943" width="10.625" style="228" customWidth="1"/>
    <col min="7944" max="8191" width="8.75" style="228"/>
    <col min="8192" max="8192" width="38.25" style="228" customWidth="1"/>
    <col min="8193" max="8194" width="13.25" style="228" customWidth="1"/>
    <col min="8195" max="8195" width="10" style="228" customWidth="1"/>
    <col min="8196" max="8196" width="12.625" style="228" customWidth="1"/>
    <col min="8197" max="8197" width="8.75" style="228" hidden="1" customWidth="1"/>
    <col min="8198" max="8198" width="18.625" style="228" customWidth="1"/>
    <col min="8199" max="8199" width="10.625" style="228" customWidth="1"/>
    <col min="8200" max="8447" width="8.75" style="228"/>
    <col min="8448" max="8448" width="38.25" style="228" customWidth="1"/>
    <col min="8449" max="8450" width="13.25" style="228" customWidth="1"/>
    <col min="8451" max="8451" width="10" style="228" customWidth="1"/>
    <col min="8452" max="8452" width="12.625" style="228" customWidth="1"/>
    <col min="8453" max="8453" width="8.75" style="228" hidden="1" customWidth="1"/>
    <col min="8454" max="8454" width="18.625" style="228" customWidth="1"/>
    <col min="8455" max="8455" width="10.625" style="228" customWidth="1"/>
    <col min="8456" max="8703" width="8.75" style="228"/>
    <col min="8704" max="8704" width="38.25" style="228" customWidth="1"/>
    <col min="8705" max="8706" width="13.25" style="228" customWidth="1"/>
    <col min="8707" max="8707" width="10" style="228" customWidth="1"/>
    <col min="8708" max="8708" width="12.625" style="228" customWidth="1"/>
    <col min="8709" max="8709" width="8.75" style="228" hidden="1" customWidth="1"/>
    <col min="8710" max="8710" width="18.625" style="228" customWidth="1"/>
    <col min="8711" max="8711" width="10.625" style="228" customWidth="1"/>
    <col min="8712" max="8959" width="8.75" style="228"/>
    <col min="8960" max="8960" width="38.25" style="228" customWidth="1"/>
    <col min="8961" max="8962" width="13.25" style="228" customWidth="1"/>
    <col min="8963" max="8963" width="10" style="228" customWidth="1"/>
    <col min="8964" max="8964" width="12.625" style="228" customWidth="1"/>
    <col min="8965" max="8965" width="8.75" style="228" hidden="1" customWidth="1"/>
    <col min="8966" max="8966" width="18.625" style="228" customWidth="1"/>
    <col min="8967" max="8967" width="10.625" style="228" customWidth="1"/>
    <col min="8968" max="9215" width="8.75" style="228"/>
    <col min="9216" max="9216" width="38.25" style="228" customWidth="1"/>
    <col min="9217" max="9218" width="13.25" style="228" customWidth="1"/>
    <col min="9219" max="9219" width="10" style="228" customWidth="1"/>
    <col min="9220" max="9220" width="12.625" style="228" customWidth="1"/>
    <col min="9221" max="9221" width="8.75" style="228" hidden="1" customWidth="1"/>
    <col min="9222" max="9222" width="18.625" style="228" customWidth="1"/>
    <col min="9223" max="9223" width="10.625" style="228" customWidth="1"/>
    <col min="9224" max="9471" width="8.75" style="228"/>
    <col min="9472" max="9472" width="38.25" style="228" customWidth="1"/>
    <col min="9473" max="9474" width="13.25" style="228" customWidth="1"/>
    <col min="9475" max="9475" width="10" style="228" customWidth="1"/>
    <col min="9476" max="9476" width="12.625" style="228" customWidth="1"/>
    <col min="9477" max="9477" width="8.75" style="228" hidden="1" customWidth="1"/>
    <col min="9478" max="9478" width="18.625" style="228" customWidth="1"/>
    <col min="9479" max="9479" width="10.625" style="228" customWidth="1"/>
    <col min="9480" max="9727" width="8.75" style="228"/>
    <col min="9728" max="9728" width="38.25" style="228" customWidth="1"/>
    <col min="9729" max="9730" width="13.25" style="228" customWidth="1"/>
    <col min="9731" max="9731" width="10" style="228" customWidth="1"/>
    <col min="9732" max="9732" width="12.625" style="228" customWidth="1"/>
    <col min="9733" max="9733" width="8.75" style="228" hidden="1" customWidth="1"/>
    <col min="9734" max="9734" width="18.625" style="228" customWidth="1"/>
    <col min="9735" max="9735" width="10.625" style="228" customWidth="1"/>
    <col min="9736" max="9983" width="8.75" style="228"/>
    <col min="9984" max="9984" width="38.25" style="228" customWidth="1"/>
    <col min="9985" max="9986" width="13.25" style="228" customWidth="1"/>
    <col min="9987" max="9987" width="10" style="228" customWidth="1"/>
    <col min="9988" max="9988" width="12.625" style="228" customWidth="1"/>
    <col min="9989" max="9989" width="8.75" style="228" hidden="1" customWidth="1"/>
    <col min="9990" max="9990" width="18.625" style="228" customWidth="1"/>
    <col min="9991" max="9991" width="10.625" style="228" customWidth="1"/>
    <col min="9992" max="10239" width="8.75" style="228"/>
    <col min="10240" max="10240" width="38.25" style="228" customWidth="1"/>
    <col min="10241" max="10242" width="13.25" style="228" customWidth="1"/>
    <col min="10243" max="10243" width="10" style="228" customWidth="1"/>
    <col min="10244" max="10244" width="12.625" style="228" customWidth="1"/>
    <col min="10245" max="10245" width="8.75" style="228" hidden="1" customWidth="1"/>
    <col min="10246" max="10246" width="18.625" style="228" customWidth="1"/>
    <col min="10247" max="10247" width="10.625" style="228" customWidth="1"/>
    <col min="10248" max="10495" width="8.75" style="228"/>
    <col min="10496" max="10496" width="38.25" style="228" customWidth="1"/>
    <col min="10497" max="10498" width="13.25" style="228" customWidth="1"/>
    <col min="10499" max="10499" width="10" style="228" customWidth="1"/>
    <col min="10500" max="10500" width="12.625" style="228" customWidth="1"/>
    <col min="10501" max="10501" width="8.75" style="228" hidden="1" customWidth="1"/>
    <col min="10502" max="10502" width="18.625" style="228" customWidth="1"/>
    <col min="10503" max="10503" width="10.625" style="228" customWidth="1"/>
    <col min="10504" max="10751" width="8.75" style="228"/>
    <col min="10752" max="10752" width="38.25" style="228" customWidth="1"/>
    <col min="10753" max="10754" width="13.25" style="228" customWidth="1"/>
    <col min="10755" max="10755" width="10" style="228" customWidth="1"/>
    <col min="10756" max="10756" width="12.625" style="228" customWidth="1"/>
    <col min="10757" max="10757" width="8.75" style="228" hidden="1" customWidth="1"/>
    <col min="10758" max="10758" width="18.625" style="228" customWidth="1"/>
    <col min="10759" max="10759" width="10.625" style="228" customWidth="1"/>
    <col min="10760" max="11007" width="8.75" style="228"/>
    <col min="11008" max="11008" width="38.25" style="228" customWidth="1"/>
    <col min="11009" max="11010" width="13.25" style="228" customWidth="1"/>
    <col min="11011" max="11011" width="10" style="228" customWidth="1"/>
    <col min="11012" max="11012" width="12.625" style="228" customWidth="1"/>
    <col min="11013" max="11013" width="8.75" style="228" hidden="1" customWidth="1"/>
    <col min="11014" max="11014" width="18.625" style="228" customWidth="1"/>
    <col min="11015" max="11015" width="10.625" style="228" customWidth="1"/>
    <col min="11016" max="11263" width="8.75" style="228"/>
    <col min="11264" max="11264" width="38.25" style="228" customWidth="1"/>
    <col min="11265" max="11266" width="13.25" style="228" customWidth="1"/>
    <col min="11267" max="11267" width="10" style="228" customWidth="1"/>
    <col min="11268" max="11268" width="12.625" style="228" customWidth="1"/>
    <col min="11269" max="11269" width="8.75" style="228" hidden="1" customWidth="1"/>
    <col min="11270" max="11270" width="18.625" style="228" customWidth="1"/>
    <col min="11271" max="11271" width="10.625" style="228" customWidth="1"/>
    <col min="11272" max="11519" width="8.75" style="228"/>
    <col min="11520" max="11520" width="38.25" style="228" customWidth="1"/>
    <col min="11521" max="11522" width="13.25" style="228" customWidth="1"/>
    <col min="11523" max="11523" width="10" style="228" customWidth="1"/>
    <col min="11524" max="11524" width="12.625" style="228" customWidth="1"/>
    <col min="11525" max="11525" width="8.75" style="228" hidden="1" customWidth="1"/>
    <col min="11526" max="11526" width="18.625" style="228" customWidth="1"/>
    <col min="11527" max="11527" width="10.625" style="228" customWidth="1"/>
    <col min="11528" max="11775" width="8.75" style="228"/>
    <col min="11776" max="11776" width="38.25" style="228" customWidth="1"/>
    <col min="11777" max="11778" width="13.25" style="228" customWidth="1"/>
    <col min="11779" max="11779" width="10" style="228" customWidth="1"/>
    <col min="11780" max="11780" width="12.625" style="228" customWidth="1"/>
    <col min="11781" max="11781" width="8.75" style="228" hidden="1" customWidth="1"/>
    <col min="11782" max="11782" width="18.625" style="228" customWidth="1"/>
    <col min="11783" max="11783" width="10.625" style="228" customWidth="1"/>
    <col min="11784" max="12031" width="8.75" style="228"/>
    <col min="12032" max="12032" width="38.25" style="228" customWidth="1"/>
    <col min="12033" max="12034" width="13.25" style="228" customWidth="1"/>
    <col min="12035" max="12035" width="10" style="228" customWidth="1"/>
    <col min="12036" max="12036" width="12.625" style="228" customWidth="1"/>
    <col min="12037" max="12037" width="8.75" style="228" hidden="1" customWidth="1"/>
    <col min="12038" max="12038" width="18.625" style="228" customWidth="1"/>
    <col min="12039" max="12039" width="10.625" style="228" customWidth="1"/>
    <col min="12040" max="12287" width="8.75" style="228"/>
    <col min="12288" max="12288" width="38.25" style="228" customWidth="1"/>
    <col min="12289" max="12290" width="13.25" style="228" customWidth="1"/>
    <col min="12291" max="12291" width="10" style="228" customWidth="1"/>
    <col min="12292" max="12292" width="12.625" style="228" customWidth="1"/>
    <col min="12293" max="12293" width="8.75" style="228" hidden="1" customWidth="1"/>
    <col min="12294" max="12294" width="18.625" style="228" customWidth="1"/>
    <col min="12295" max="12295" width="10.625" style="228" customWidth="1"/>
    <col min="12296" max="12543" width="8.75" style="228"/>
    <col min="12544" max="12544" width="38.25" style="228" customWidth="1"/>
    <col min="12545" max="12546" width="13.25" style="228" customWidth="1"/>
    <col min="12547" max="12547" width="10" style="228" customWidth="1"/>
    <col min="12548" max="12548" width="12.625" style="228" customWidth="1"/>
    <col min="12549" max="12549" width="8.75" style="228" hidden="1" customWidth="1"/>
    <col min="12550" max="12550" width="18.625" style="228" customWidth="1"/>
    <col min="12551" max="12551" width="10.625" style="228" customWidth="1"/>
    <col min="12552" max="12799" width="8.75" style="228"/>
    <col min="12800" max="12800" width="38.25" style="228" customWidth="1"/>
    <col min="12801" max="12802" width="13.25" style="228" customWidth="1"/>
    <col min="12803" max="12803" width="10" style="228" customWidth="1"/>
    <col min="12804" max="12804" width="12.625" style="228" customWidth="1"/>
    <col min="12805" max="12805" width="8.75" style="228" hidden="1" customWidth="1"/>
    <col min="12806" max="12806" width="18.625" style="228" customWidth="1"/>
    <col min="12807" max="12807" width="10.625" style="228" customWidth="1"/>
    <col min="12808" max="13055" width="8.75" style="228"/>
    <col min="13056" max="13056" width="38.25" style="228" customWidth="1"/>
    <col min="13057" max="13058" width="13.25" style="228" customWidth="1"/>
    <col min="13059" max="13059" width="10" style="228" customWidth="1"/>
    <col min="13060" max="13060" width="12.625" style="228" customWidth="1"/>
    <col min="13061" max="13061" width="8.75" style="228" hidden="1" customWidth="1"/>
    <col min="13062" max="13062" width="18.625" style="228" customWidth="1"/>
    <col min="13063" max="13063" width="10.625" style="228" customWidth="1"/>
    <col min="13064" max="13311" width="8.75" style="228"/>
    <col min="13312" max="13312" width="38.25" style="228" customWidth="1"/>
    <col min="13313" max="13314" width="13.25" style="228" customWidth="1"/>
    <col min="13315" max="13315" width="10" style="228" customWidth="1"/>
    <col min="13316" max="13316" width="12.625" style="228" customWidth="1"/>
    <col min="13317" max="13317" width="8.75" style="228" hidden="1" customWidth="1"/>
    <col min="13318" max="13318" width="18.625" style="228" customWidth="1"/>
    <col min="13319" max="13319" width="10.625" style="228" customWidth="1"/>
    <col min="13320" max="13567" width="8.75" style="228"/>
    <col min="13568" max="13568" width="38.25" style="228" customWidth="1"/>
    <col min="13569" max="13570" width="13.25" style="228" customWidth="1"/>
    <col min="13571" max="13571" width="10" style="228" customWidth="1"/>
    <col min="13572" max="13572" width="12.625" style="228" customWidth="1"/>
    <col min="13573" max="13573" width="8.75" style="228" hidden="1" customWidth="1"/>
    <col min="13574" max="13574" width="18.625" style="228" customWidth="1"/>
    <col min="13575" max="13575" width="10.625" style="228" customWidth="1"/>
    <col min="13576" max="13823" width="8.75" style="228"/>
    <col min="13824" max="13824" width="38.25" style="228" customWidth="1"/>
    <col min="13825" max="13826" width="13.25" style="228" customWidth="1"/>
    <col min="13827" max="13827" width="10" style="228" customWidth="1"/>
    <col min="13828" max="13828" width="12.625" style="228" customWidth="1"/>
    <col min="13829" max="13829" width="8.75" style="228" hidden="1" customWidth="1"/>
    <col min="13830" max="13830" width="18.625" style="228" customWidth="1"/>
    <col min="13831" max="13831" width="10.625" style="228" customWidth="1"/>
    <col min="13832" max="14079" width="8.75" style="228"/>
    <col min="14080" max="14080" width="38.25" style="228" customWidth="1"/>
    <col min="14081" max="14082" width="13.25" style="228" customWidth="1"/>
    <col min="14083" max="14083" width="10" style="228" customWidth="1"/>
    <col min="14084" max="14084" width="12.625" style="228" customWidth="1"/>
    <col min="14085" max="14085" width="8.75" style="228" hidden="1" customWidth="1"/>
    <col min="14086" max="14086" width="18.625" style="228" customWidth="1"/>
    <col min="14087" max="14087" width="10.625" style="228" customWidth="1"/>
    <col min="14088" max="14335" width="8.75" style="228"/>
    <col min="14336" max="14336" width="38.25" style="228" customWidth="1"/>
    <col min="14337" max="14338" width="13.25" style="228" customWidth="1"/>
    <col min="14339" max="14339" width="10" style="228" customWidth="1"/>
    <col min="14340" max="14340" width="12.625" style="228" customWidth="1"/>
    <col min="14341" max="14341" width="8.75" style="228" hidden="1" customWidth="1"/>
    <col min="14342" max="14342" width="18.625" style="228" customWidth="1"/>
    <col min="14343" max="14343" width="10.625" style="228" customWidth="1"/>
    <col min="14344" max="14591" width="8.75" style="228"/>
    <col min="14592" max="14592" width="38.25" style="228" customWidth="1"/>
    <col min="14593" max="14594" width="13.25" style="228" customWidth="1"/>
    <col min="14595" max="14595" width="10" style="228" customWidth="1"/>
    <col min="14596" max="14596" width="12.625" style="228" customWidth="1"/>
    <col min="14597" max="14597" width="8.75" style="228" hidden="1" customWidth="1"/>
    <col min="14598" max="14598" width="18.625" style="228" customWidth="1"/>
    <col min="14599" max="14599" width="10.625" style="228" customWidth="1"/>
    <col min="14600" max="14847" width="8.75" style="228"/>
    <col min="14848" max="14848" width="38.25" style="228" customWidth="1"/>
    <col min="14849" max="14850" width="13.25" style="228" customWidth="1"/>
    <col min="14851" max="14851" width="10" style="228" customWidth="1"/>
    <col min="14852" max="14852" width="12.625" style="228" customWidth="1"/>
    <col min="14853" max="14853" width="8.75" style="228" hidden="1" customWidth="1"/>
    <col min="14854" max="14854" width="18.625" style="228" customWidth="1"/>
    <col min="14855" max="14855" width="10.625" style="228" customWidth="1"/>
    <col min="14856" max="15103" width="8.75" style="228"/>
    <col min="15104" max="15104" width="38.25" style="228" customWidth="1"/>
    <col min="15105" max="15106" width="13.25" style="228" customWidth="1"/>
    <col min="15107" max="15107" width="10" style="228" customWidth="1"/>
    <col min="15108" max="15108" width="12.625" style="228" customWidth="1"/>
    <col min="15109" max="15109" width="8.75" style="228" hidden="1" customWidth="1"/>
    <col min="15110" max="15110" width="18.625" style="228" customWidth="1"/>
    <col min="15111" max="15111" width="10.625" style="228" customWidth="1"/>
    <col min="15112" max="15359" width="8.75" style="228"/>
    <col min="15360" max="15360" width="38.25" style="228" customWidth="1"/>
    <col min="15361" max="15362" width="13.25" style="228" customWidth="1"/>
    <col min="15363" max="15363" width="10" style="228" customWidth="1"/>
    <col min="15364" max="15364" width="12.625" style="228" customWidth="1"/>
    <col min="15365" max="15365" width="8.75" style="228" hidden="1" customWidth="1"/>
    <col min="15366" max="15366" width="18.625" style="228" customWidth="1"/>
    <col min="15367" max="15367" width="10.625" style="228" customWidth="1"/>
    <col min="15368" max="15615" width="8.75" style="228"/>
    <col min="15616" max="15616" width="38.25" style="228" customWidth="1"/>
    <col min="15617" max="15618" width="13.25" style="228" customWidth="1"/>
    <col min="15619" max="15619" width="10" style="228" customWidth="1"/>
    <col min="15620" max="15620" width="12.625" style="228" customWidth="1"/>
    <col min="15621" max="15621" width="8.75" style="228" hidden="1" customWidth="1"/>
    <col min="15622" max="15622" width="18.625" style="228" customWidth="1"/>
    <col min="15623" max="15623" width="10.625" style="228" customWidth="1"/>
    <col min="15624" max="15871" width="8.75" style="228"/>
    <col min="15872" max="15872" width="38.25" style="228" customWidth="1"/>
    <col min="15873" max="15874" width="13.25" style="228" customWidth="1"/>
    <col min="15875" max="15875" width="10" style="228" customWidth="1"/>
    <col min="15876" max="15876" width="12.625" style="228" customWidth="1"/>
    <col min="15877" max="15877" width="8.75" style="228" hidden="1" customWidth="1"/>
    <col min="15878" max="15878" width="18.625" style="228" customWidth="1"/>
    <col min="15879" max="15879" width="10.625" style="228" customWidth="1"/>
    <col min="15880" max="16127" width="8.75" style="228"/>
    <col min="16128" max="16128" width="38.25" style="228" customWidth="1"/>
    <col min="16129" max="16130" width="13.25" style="228" customWidth="1"/>
    <col min="16131" max="16131" width="10" style="228" customWidth="1"/>
    <col min="16132" max="16132" width="12.625" style="228" customWidth="1"/>
    <col min="16133" max="16133" width="8.75" style="228" hidden="1" customWidth="1"/>
    <col min="16134" max="16134" width="18.625" style="228" customWidth="1"/>
    <col min="16135" max="16135" width="10.625" style="228" customWidth="1"/>
    <col min="16136" max="16384" width="8.75" style="228"/>
  </cols>
  <sheetData>
    <row r="1" spans="1:7">
      <c r="A1" s="229" t="s">
        <v>282</v>
      </c>
    </row>
    <row r="2" spans="1:7" ht="21.75" customHeight="1">
      <c r="A2" s="332" t="s">
        <v>1040</v>
      </c>
      <c r="B2" s="332"/>
      <c r="C2" s="332"/>
      <c r="D2" s="332"/>
      <c r="E2" s="332"/>
      <c r="F2" s="332"/>
    </row>
    <row r="4" spans="1:7" s="225" customFormat="1">
      <c r="A4" s="230"/>
      <c r="B4" s="230"/>
      <c r="F4" s="231" t="s">
        <v>29</v>
      </c>
    </row>
    <row r="5" spans="1:7" ht="34.5" customHeight="1">
      <c r="A5" s="232" t="s">
        <v>283</v>
      </c>
      <c r="B5" s="233" t="s">
        <v>284</v>
      </c>
      <c r="C5" s="234" t="s">
        <v>285</v>
      </c>
      <c r="D5" s="234" t="s">
        <v>332</v>
      </c>
      <c r="E5" s="233" t="s">
        <v>286</v>
      </c>
      <c r="F5" s="233" t="s">
        <v>287</v>
      </c>
      <c r="G5" s="233" t="s">
        <v>462</v>
      </c>
    </row>
    <row r="6" spans="1:7" s="226" customFormat="1" ht="18" customHeight="1">
      <c r="A6" s="235" t="s">
        <v>30</v>
      </c>
      <c r="B6" s="106">
        <f>SUM(B7:B21)</f>
        <v>57300</v>
      </c>
      <c r="C6" s="106">
        <f>SUM(C7:C21)</f>
        <v>56002</v>
      </c>
      <c r="D6" s="106">
        <f>SUM(D7:D21)</f>
        <v>57300</v>
      </c>
      <c r="E6" s="253">
        <f>C6/D6*100%</f>
        <v>0.97729999999999995</v>
      </c>
      <c r="F6" s="254">
        <f>C6/G6*100%</f>
        <v>1.0748</v>
      </c>
      <c r="G6" s="251">
        <v>52105</v>
      </c>
    </row>
    <row r="7" spans="1:7" ht="18" customHeight="1">
      <c r="A7" s="237" t="s">
        <v>288</v>
      </c>
      <c r="B7" s="103">
        <v>25700</v>
      </c>
      <c r="C7" s="103">
        <v>20465</v>
      </c>
      <c r="D7" s="103">
        <v>26000</v>
      </c>
      <c r="E7" s="253">
        <f t="shared" ref="E7:E29" si="0">C7/D7*100%</f>
        <v>0.78710000000000002</v>
      </c>
      <c r="F7" s="254">
        <f t="shared" ref="F7:F29" si="1">C7/G7*100%</f>
        <v>0.78639999999999999</v>
      </c>
      <c r="G7" s="250">
        <v>26024</v>
      </c>
    </row>
    <row r="8" spans="1:7" ht="18" customHeight="1">
      <c r="A8" s="237" t="s">
        <v>289</v>
      </c>
      <c r="B8" s="103">
        <v>5500</v>
      </c>
      <c r="C8" s="103">
        <v>5163</v>
      </c>
      <c r="D8" s="103">
        <v>5500</v>
      </c>
      <c r="E8" s="253">
        <f t="shared" si="0"/>
        <v>0.93869999999999998</v>
      </c>
      <c r="F8" s="254">
        <f t="shared" si="1"/>
        <v>0.9859</v>
      </c>
      <c r="G8" s="250">
        <v>5237</v>
      </c>
    </row>
    <row r="9" spans="1:7" ht="18" customHeight="1">
      <c r="A9" s="237" t="s">
        <v>290</v>
      </c>
      <c r="B9" s="103">
        <v>2100</v>
      </c>
      <c r="C9" s="103">
        <v>1976</v>
      </c>
      <c r="D9" s="103">
        <v>2100</v>
      </c>
      <c r="E9" s="253">
        <f t="shared" si="0"/>
        <v>0.94099999999999995</v>
      </c>
      <c r="F9" s="254">
        <f t="shared" si="1"/>
        <v>0.96299999999999997</v>
      </c>
      <c r="G9" s="250">
        <v>2052</v>
      </c>
    </row>
    <row r="10" spans="1:7" ht="18" customHeight="1">
      <c r="A10" s="237" t="s">
        <v>291</v>
      </c>
      <c r="B10" s="103">
        <v>2100</v>
      </c>
      <c r="C10" s="103">
        <v>695</v>
      </c>
      <c r="D10" s="103">
        <v>2100</v>
      </c>
      <c r="E10" s="253">
        <f t="shared" si="0"/>
        <v>0.33100000000000002</v>
      </c>
      <c r="F10" s="254">
        <f t="shared" si="1"/>
        <v>0.32490000000000002</v>
      </c>
      <c r="G10" s="250">
        <v>2139</v>
      </c>
    </row>
    <row r="11" spans="1:7" ht="18" customHeight="1">
      <c r="A11" s="237" t="s">
        <v>292</v>
      </c>
      <c r="B11" s="103">
        <v>2980</v>
      </c>
      <c r="C11" s="103">
        <v>1885</v>
      </c>
      <c r="D11" s="103">
        <v>2980</v>
      </c>
      <c r="E11" s="253">
        <f t="shared" si="0"/>
        <v>0.63260000000000005</v>
      </c>
      <c r="F11" s="254">
        <f t="shared" si="1"/>
        <v>0.85019999999999996</v>
      </c>
      <c r="G11" s="250">
        <v>2217</v>
      </c>
    </row>
    <row r="12" spans="1:7" ht="18" customHeight="1">
      <c r="A12" s="237" t="s">
        <v>293</v>
      </c>
      <c r="B12" s="103">
        <v>3300</v>
      </c>
      <c r="C12" s="103">
        <v>1937</v>
      </c>
      <c r="D12" s="103">
        <v>3300</v>
      </c>
      <c r="E12" s="253">
        <f t="shared" si="0"/>
        <v>0.58699999999999997</v>
      </c>
      <c r="F12" s="254">
        <f t="shared" si="1"/>
        <v>0.99490000000000001</v>
      </c>
      <c r="G12" s="250">
        <v>1947</v>
      </c>
    </row>
    <row r="13" spans="1:7" ht="18" customHeight="1">
      <c r="A13" s="237" t="s">
        <v>294</v>
      </c>
      <c r="B13" s="103">
        <v>830</v>
      </c>
      <c r="C13" s="103">
        <v>857</v>
      </c>
      <c r="D13" s="103">
        <v>830</v>
      </c>
      <c r="E13" s="253">
        <f t="shared" si="0"/>
        <v>1.0325</v>
      </c>
      <c r="F13" s="254">
        <f t="shared" si="1"/>
        <v>0.98170000000000002</v>
      </c>
      <c r="G13" s="250">
        <v>873</v>
      </c>
    </row>
    <row r="14" spans="1:7" ht="18" customHeight="1">
      <c r="A14" s="237" t="s">
        <v>295</v>
      </c>
      <c r="B14" s="103">
        <v>730</v>
      </c>
      <c r="C14" s="103">
        <v>630</v>
      </c>
      <c r="D14" s="103">
        <v>730</v>
      </c>
      <c r="E14" s="253">
        <f t="shared" si="0"/>
        <v>0.86299999999999999</v>
      </c>
      <c r="F14" s="254">
        <f t="shared" si="1"/>
        <v>0.93330000000000002</v>
      </c>
      <c r="G14" s="250">
        <v>675</v>
      </c>
    </row>
    <row r="15" spans="1:7" ht="18" customHeight="1">
      <c r="A15" s="237" t="s">
        <v>296</v>
      </c>
      <c r="B15" s="103">
        <v>2800</v>
      </c>
      <c r="C15" s="103">
        <v>10003</v>
      </c>
      <c r="D15" s="103">
        <v>2800</v>
      </c>
      <c r="E15" s="253">
        <f t="shared" si="0"/>
        <v>3.5724999999999998</v>
      </c>
      <c r="F15" s="254">
        <f t="shared" si="1"/>
        <v>7.2381000000000002</v>
      </c>
      <c r="G15" s="250">
        <v>1382</v>
      </c>
    </row>
    <row r="16" spans="1:7" ht="18" customHeight="1">
      <c r="A16" s="237" t="s">
        <v>297</v>
      </c>
      <c r="B16" s="103">
        <v>1560</v>
      </c>
      <c r="C16" s="103">
        <v>1012</v>
      </c>
      <c r="D16" s="103">
        <v>1560</v>
      </c>
      <c r="E16" s="253">
        <f t="shared" si="0"/>
        <v>0.64870000000000005</v>
      </c>
      <c r="F16" s="254">
        <f t="shared" si="1"/>
        <v>1.0411999999999999</v>
      </c>
      <c r="G16" s="250">
        <v>972</v>
      </c>
    </row>
    <row r="17" spans="1:7" ht="18" customHeight="1">
      <c r="A17" s="237" t="s">
        <v>298</v>
      </c>
      <c r="B17" s="103">
        <v>1690</v>
      </c>
      <c r="C17" s="103">
        <v>1922</v>
      </c>
      <c r="D17" s="103">
        <v>1690</v>
      </c>
      <c r="E17" s="253">
        <f t="shared" si="0"/>
        <v>1.1373</v>
      </c>
      <c r="F17" s="254">
        <f t="shared" si="1"/>
        <v>1.5728</v>
      </c>
      <c r="G17" s="250">
        <v>1222</v>
      </c>
    </row>
    <row r="18" spans="1:7" ht="18" customHeight="1">
      <c r="A18" s="237" t="s">
        <v>299</v>
      </c>
      <c r="B18" s="103">
        <v>4500</v>
      </c>
      <c r="C18" s="103">
        <v>6070</v>
      </c>
      <c r="D18" s="103">
        <v>4500</v>
      </c>
      <c r="E18" s="253">
        <f t="shared" si="0"/>
        <v>1.3489</v>
      </c>
      <c r="F18" s="254">
        <f t="shared" si="1"/>
        <v>1.468</v>
      </c>
      <c r="G18" s="250">
        <v>4135</v>
      </c>
    </row>
    <row r="19" spans="1:7" ht="18" customHeight="1">
      <c r="A19" s="237" t="s">
        <v>300</v>
      </c>
      <c r="B19" s="103">
        <v>3300</v>
      </c>
      <c r="C19" s="103">
        <v>3265</v>
      </c>
      <c r="D19" s="103">
        <v>3000</v>
      </c>
      <c r="E19" s="253">
        <f t="shared" si="0"/>
        <v>1.0883</v>
      </c>
      <c r="F19" s="254">
        <f t="shared" si="1"/>
        <v>1.0783</v>
      </c>
      <c r="G19" s="250">
        <v>3028</v>
      </c>
    </row>
    <row r="20" spans="1:7" ht="18" customHeight="1">
      <c r="A20" s="237" t="s">
        <v>441</v>
      </c>
      <c r="B20" s="103">
        <v>210</v>
      </c>
      <c r="C20" s="103">
        <v>113</v>
      </c>
      <c r="D20" s="103">
        <v>210</v>
      </c>
      <c r="E20" s="253">
        <f t="shared" si="0"/>
        <v>0.53810000000000002</v>
      </c>
      <c r="F20" s="254">
        <f t="shared" si="1"/>
        <v>0.77929999999999999</v>
      </c>
      <c r="G20" s="250">
        <v>145</v>
      </c>
    </row>
    <row r="21" spans="1:7" ht="18" customHeight="1">
      <c r="A21" s="237" t="s">
        <v>301</v>
      </c>
      <c r="B21" s="103">
        <v>0</v>
      </c>
      <c r="C21" s="103">
        <v>9</v>
      </c>
      <c r="D21" s="103"/>
      <c r="E21" s="253"/>
      <c r="F21" s="254">
        <f t="shared" si="1"/>
        <v>0.15790000000000001</v>
      </c>
      <c r="G21" s="250">
        <v>57</v>
      </c>
    </row>
    <row r="22" spans="1:7" s="226" customFormat="1" ht="18" customHeight="1">
      <c r="A22" s="235" t="s">
        <v>31</v>
      </c>
      <c r="B22" s="106">
        <f>SUM(B23:B28)</f>
        <v>24700</v>
      </c>
      <c r="C22" s="106">
        <f>SUM(C23:C28)</f>
        <v>27696</v>
      </c>
      <c r="D22" s="106">
        <f>SUM(D23:D28)</f>
        <v>24700</v>
      </c>
      <c r="E22" s="253">
        <f t="shared" si="0"/>
        <v>1.1213</v>
      </c>
      <c r="F22" s="254">
        <f t="shared" si="1"/>
        <v>0.9516</v>
      </c>
      <c r="G22" s="251">
        <v>29104</v>
      </c>
    </row>
    <row r="23" spans="1:7" ht="18" customHeight="1">
      <c r="A23" s="237" t="s">
        <v>302</v>
      </c>
      <c r="B23" s="103">
        <v>5450</v>
      </c>
      <c r="C23" s="103">
        <v>5873</v>
      </c>
      <c r="D23" s="103">
        <v>4300</v>
      </c>
      <c r="E23" s="253">
        <f t="shared" si="0"/>
        <v>1.3657999999999999</v>
      </c>
      <c r="F23" s="254">
        <f t="shared" si="1"/>
        <v>0.90700000000000003</v>
      </c>
      <c r="G23" s="250">
        <v>6475</v>
      </c>
    </row>
    <row r="24" spans="1:7" ht="18" customHeight="1">
      <c r="A24" s="237" t="s">
        <v>303</v>
      </c>
      <c r="B24" s="103">
        <v>3600</v>
      </c>
      <c r="C24" s="103">
        <v>4102</v>
      </c>
      <c r="D24" s="103">
        <v>2800</v>
      </c>
      <c r="E24" s="253">
        <f t="shared" si="0"/>
        <v>1.4650000000000001</v>
      </c>
      <c r="F24" s="254">
        <f t="shared" si="1"/>
        <v>1.5783</v>
      </c>
      <c r="G24" s="250">
        <v>2599</v>
      </c>
    </row>
    <row r="25" spans="1:7" ht="18" customHeight="1">
      <c r="A25" s="237" t="s">
        <v>304</v>
      </c>
      <c r="B25" s="103">
        <v>4100</v>
      </c>
      <c r="C25" s="103">
        <v>4176</v>
      </c>
      <c r="D25" s="103">
        <v>4100</v>
      </c>
      <c r="E25" s="253">
        <f t="shared" si="0"/>
        <v>1.0185</v>
      </c>
      <c r="F25" s="254">
        <f t="shared" si="1"/>
        <v>0.9647</v>
      </c>
      <c r="G25" s="250">
        <v>4329</v>
      </c>
    </row>
    <row r="26" spans="1:7" ht="18" customHeight="1">
      <c r="A26" s="237" t="s">
        <v>305</v>
      </c>
      <c r="B26" s="103">
        <v>0</v>
      </c>
      <c r="C26" s="103">
        <v>0</v>
      </c>
      <c r="D26" s="103"/>
      <c r="E26" s="253"/>
      <c r="F26" s="254">
        <f t="shared" si="1"/>
        <v>0</v>
      </c>
      <c r="G26" s="250">
        <v>700</v>
      </c>
    </row>
    <row r="27" spans="1:7" ht="18" customHeight="1">
      <c r="A27" s="237" t="s">
        <v>306</v>
      </c>
      <c r="B27" s="103">
        <v>10860</v>
      </c>
      <c r="C27" s="103">
        <v>10526</v>
      </c>
      <c r="D27" s="103">
        <v>12810</v>
      </c>
      <c r="E27" s="253">
        <f t="shared" si="0"/>
        <v>0.82169999999999999</v>
      </c>
      <c r="F27" s="254">
        <f t="shared" si="1"/>
        <v>0.78349999999999997</v>
      </c>
      <c r="G27" s="250">
        <v>13434</v>
      </c>
    </row>
    <row r="28" spans="1:7" ht="18" customHeight="1">
      <c r="A28" s="237" t="s">
        <v>307</v>
      </c>
      <c r="B28" s="103">
        <v>690</v>
      </c>
      <c r="C28" s="103">
        <v>3019</v>
      </c>
      <c r="D28" s="103">
        <v>690</v>
      </c>
      <c r="E28" s="253">
        <f t="shared" si="0"/>
        <v>4.3754</v>
      </c>
      <c r="F28" s="254">
        <f t="shared" si="1"/>
        <v>1.9266000000000001</v>
      </c>
      <c r="G28" s="250">
        <v>1567</v>
      </c>
    </row>
    <row r="29" spans="1:7" s="226" customFormat="1" ht="18" customHeight="1">
      <c r="A29" s="232" t="s">
        <v>32</v>
      </c>
      <c r="B29" s="106">
        <f>SUM(B6,B22)</f>
        <v>82000</v>
      </c>
      <c r="C29" s="106">
        <f>SUM(C6,C22)</f>
        <v>83698</v>
      </c>
      <c r="D29" s="106">
        <f>SUM(D6,D22)</f>
        <v>82000</v>
      </c>
      <c r="E29" s="253">
        <f t="shared" si="0"/>
        <v>1.0206999999999999</v>
      </c>
      <c r="F29" s="254">
        <f t="shared" si="1"/>
        <v>1.0306</v>
      </c>
      <c r="G29" s="251">
        <v>81209</v>
      </c>
    </row>
    <row r="30" spans="1:7" s="226" customFormat="1" ht="18" customHeight="1">
      <c r="A30" s="235" t="s">
        <v>463</v>
      </c>
      <c r="B30" s="106"/>
      <c r="C30" s="106"/>
      <c r="D30" s="106"/>
      <c r="E30" s="236"/>
      <c r="F30" s="236"/>
      <c r="G30" s="251"/>
    </row>
    <row r="31" spans="1:7" s="226" customFormat="1" ht="18" customHeight="1">
      <c r="A31" s="235" t="s">
        <v>34</v>
      </c>
      <c r="B31" s="106"/>
      <c r="C31" s="106">
        <f>SUM(C32,C36:C39)</f>
        <v>270067</v>
      </c>
      <c r="D31" s="106">
        <f>SUM(D33:D40)</f>
        <v>240895</v>
      </c>
      <c r="E31" s="253">
        <f>C31/D31*100%</f>
        <v>1.1211</v>
      </c>
      <c r="F31" s="253">
        <f>C31/G31*100%</f>
        <v>1.0074000000000001</v>
      </c>
      <c r="G31" s="251">
        <f>SUM(G32,G36:G40)</f>
        <v>268085</v>
      </c>
    </row>
    <row r="32" spans="1:7" ht="18" customHeight="1">
      <c r="A32" s="237" t="s">
        <v>308</v>
      </c>
      <c r="B32" s="103"/>
      <c r="C32" s="103">
        <f>SUM(C33:C35)</f>
        <v>172101</v>
      </c>
      <c r="D32" s="103">
        <f>SUM(D33:D35)</f>
        <v>173786</v>
      </c>
      <c r="E32" s="253">
        <f t="shared" ref="E32:E41" si="2">C32/D32*100%</f>
        <v>0.99029999999999996</v>
      </c>
      <c r="F32" s="253">
        <f t="shared" ref="F32:F41" si="3">C32/G32*100%</f>
        <v>1.1031</v>
      </c>
      <c r="G32" s="250">
        <v>156021</v>
      </c>
    </row>
    <row r="33" spans="1:7" ht="18" customHeight="1">
      <c r="A33" s="237" t="s">
        <v>309</v>
      </c>
      <c r="B33" s="103"/>
      <c r="C33" s="103">
        <v>5688</v>
      </c>
      <c r="D33" s="103">
        <v>5688</v>
      </c>
      <c r="E33" s="253">
        <f t="shared" si="2"/>
        <v>1</v>
      </c>
      <c r="F33" s="253">
        <f t="shared" si="3"/>
        <v>1</v>
      </c>
      <c r="G33" s="250">
        <v>5688</v>
      </c>
    </row>
    <row r="34" spans="1:7" ht="18" customHeight="1">
      <c r="A34" s="237" t="s">
        <v>310</v>
      </c>
      <c r="B34" s="103"/>
      <c r="C34" s="103">
        <v>135769</v>
      </c>
      <c r="D34" s="103">
        <v>129135</v>
      </c>
      <c r="E34" s="253">
        <f t="shared" si="2"/>
        <v>1.0513999999999999</v>
      </c>
      <c r="F34" s="253">
        <f t="shared" si="3"/>
        <v>1.153</v>
      </c>
      <c r="G34" s="250">
        <v>117751</v>
      </c>
    </row>
    <row r="35" spans="1:7" ht="18" customHeight="1">
      <c r="A35" s="237" t="s">
        <v>311</v>
      </c>
      <c r="B35" s="103"/>
      <c r="C35" s="103">
        <v>30644</v>
      </c>
      <c r="D35" s="103">
        <v>38963</v>
      </c>
      <c r="E35" s="253">
        <f t="shared" si="2"/>
        <v>0.78649999999999998</v>
      </c>
      <c r="F35" s="253">
        <f t="shared" si="3"/>
        <v>0.9405</v>
      </c>
      <c r="G35" s="250">
        <v>32582</v>
      </c>
    </row>
    <row r="36" spans="1:7" ht="18" customHeight="1">
      <c r="A36" s="237" t="s">
        <v>312</v>
      </c>
      <c r="B36" s="103"/>
      <c r="C36" s="103">
        <v>8252</v>
      </c>
      <c r="D36" s="103"/>
      <c r="E36" s="253"/>
      <c r="F36" s="253">
        <f t="shared" si="3"/>
        <v>1.3216000000000001</v>
      </c>
      <c r="G36" s="250">
        <v>6244</v>
      </c>
    </row>
    <row r="37" spans="1:7" s="227" customFormat="1" ht="18" customHeight="1">
      <c r="A37" s="238" t="s">
        <v>313</v>
      </c>
      <c r="B37" s="211"/>
      <c r="C37" s="211"/>
      <c r="D37" s="211"/>
      <c r="E37" s="253"/>
      <c r="F37" s="253"/>
      <c r="G37" s="252"/>
    </row>
    <row r="38" spans="1:7" s="227" customFormat="1" ht="18" customHeight="1">
      <c r="A38" s="238" t="s">
        <v>465</v>
      </c>
      <c r="B38" s="211"/>
      <c r="C38" s="211">
        <v>29428</v>
      </c>
      <c r="D38" s="211">
        <v>17439</v>
      </c>
      <c r="E38" s="253">
        <f t="shared" si="2"/>
        <v>1.6875</v>
      </c>
      <c r="F38" s="253">
        <f t="shared" si="3"/>
        <v>1.0416000000000001</v>
      </c>
      <c r="G38" s="252">
        <v>28254</v>
      </c>
    </row>
    <row r="39" spans="1:7" ht="18" customHeight="1">
      <c r="A39" s="237" t="s">
        <v>464</v>
      </c>
      <c r="B39" s="103"/>
      <c r="C39" s="103">
        <v>60286</v>
      </c>
      <c r="D39" s="103">
        <v>37520</v>
      </c>
      <c r="E39" s="253">
        <f t="shared" si="2"/>
        <v>1.6068</v>
      </c>
      <c r="F39" s="253">
        <f t="shared" si="3"/>
        <v>1.0769</v>
      </c>
      <c r="G39" s="250">
        <v>55983</v>
      </c>
    </row>
    <row r="40" spans="1:7" ht="18" customHeight="1">
      <c r="A40" s="237" t="s">
        <v>315</v>
      </c>
      <c r="B40" s="103"/>
      <c r="C40" s="103"/>
      <c r="D40" s="103">
        <v>12150</v>
      </c>
      <c r="E40" s="253">
        <f t="shared" si="2"/>
        <v>0</v>
      </c>
      <c r="F40" s="253">
        <f t="shared" si="3"/>
        <v>0</v>
      </c>
      <c r="G40" s="250">
        <v>21583</v>
      </c>
    </row>
    <row r="41" spans="1:7" s="226" customFormat="1" ht="18" customHeight="1">
      <c r="A41" s="232" t="s">
        <v>35</v>
      </c>
      <c r="B41" s="106"/>
      <c r="C41" s="106">
        <f>SUM(C31,C29)</f>
        <v>353765</v>
      </c>
      <c r="D41" s="106">
        <v>322895</v>
      </c>
      <c r="E41" s="253">
        <f t="shared" si="2"/>
        <v>1.0955999999999999</v>
      </c>
      <c r="F41" s="253">
        <f t="shared" si="3"/>
        <v>1.0127999999999999</v>
      </c>
      <c r="G41" s="251">
        <f>SUM(G29,G31)</f>
        <v>349294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A2" sqref="A2:E2"/>
    </sheetView>
  </sheetViews>
  <sheetFormatPr defaultColWidth="9" defaultRowHeight="14.25"/>
  <cols>
    <col min="1" max="1" width="38.375" style="8" customWidth="1"/>
    <col min="2" max="4" width="12.625" style="8" customWidth="1"/>
    <col min="5" max="5" width="14.75" style="8" customWidth="1"/>
    <col min="6" max="6" width="11.125" style="8" customWidth="1"/>
    <col min="7" max="16384" width="9" style="8"/>
  </cols>
  <sheetData>
    <row r="1" spans="1:6" ht="18" customHeight="1">
      <c r="A1" s="8" t="s">
        <v>409</v>
      </c>
    </row>
    <row r="2" spans="1:6" ht="20.25" customHeight="1">
      <c r="A2" s="377" t="s">
        <v>1056</v>
      </c>
      <c r="B2" s="377"/>
      <c r="C2" s="377"/>
      <c r="D2" s="377"/>
      <c r="E2" s="377"/>
      <c r="F2" s="30"/>
    </row>
    <row r="3" spans="1:6" ht="23.25" customHeight="1">
      <c r="A3" s="56"/>
      <c r="B3" s="56"/>
      <c r="C3" s="30"/>
      <c r="D3" s="32"/>
      <c r="E3" s="32" t="s">
        <v>29</v>
      </c>
      <c r="F3" s="30"/>
    </row>
    <row r="4" spans="1:6" ht="14.25" customHeight="1">
      <c r="A4" s="382" t="s">
        <v>337</v>
      </c>
      <c r="B4" s="382" t="s">
        <v>332</v>
      </c>
      <c r="C4" s="376" t="s">
        <v>285</v>
      </c>
      <c r="D4" s="384" t="s">
        <v>286</v>
      </c>
      <c r="E4" s="385" t="s">
        <v>410</v>
      </c>
      <c r="F4" s="376" t="s">
        <v>998</v>
      </c>
    </row>
    <row r="5" spans="1:6" ht="27.6" customHeight="1">
      <c r="A5" s="383"/>
      <c r="B5" s="383"/>
      <c r="C5" s="376"/>
      <c r="D5" s="384"/>
      <c r="E5" s="385"/>
      <c r="F5" s="376"/>
    </row>
    <row r="6" spans="1:6" ht="19.899999999999999" customHeight="1">
      <c r="A6" s="43" t="s">
        <v>228</v>
      </c>
      <c r="B6" s="44"/>
      <c r="C6" s="44"/>
      <c r="D6" s="45"/>
      <c r="E6" s="57"/>
      <c r="F6" s="295"/>
    </row>
    <row r="7" spans="1:6" ht="19.899999999999999" customHeight="1">
      <c r="A7" s="43" t="s">
        <v>229</v>
      </c>
      <c r="B7" s="58">
        <v>15738</v>
      </c>
      <c r="C7" s="49">
        <v>15404</v>
      </c>
      <c r="D7" s="45">
        <f>C7/B7*100%</f>
        <v>0.97899999999999998</v>
      </c>
      <c r="E7" s="296">
        <f>C7/F7*100%</f>
        <v>1.0111000000000001</v>
      </c>
      <c r="F7" s="295">
        <v>15235</v>
      </c>
    </row>
    <row r="8" spans="1:6" ht="19.899999999999999" customHeight="1">
      <c r="A8" s="43" t="s">
        <v>230</v>
      </c>
      <c r="B8" s="59">
        <v>30046</v>
      </c>
      <c r="C8" s="46">
        <v>29481</v>
      </c>
      <c r="D8" s="45">
        <f>C8/B8*100%</f>
        <v>0.98099999999999998</v>
      </c>
      <c r="E8" s="296">
        <f>C8/F8*100%</f>
        <v>1.1366000000000001</v>
      </c>
      <c r="F8" s="295">
        <v>25938</v>
      </c>
    </row>
    <row r="9" spans="1:6" ht="19.899999999999999" customHeight="1">
      <c r="A9" s="43" t="s">
        <v>231</v>
      </c>
      <c r="B9" s="46"/>
      <c r="C9" s="46"/>
      <c r="D9" s="49"/>
      <c r="E9" s="57"/>
      <c r="F9" s="295"/>
    </row>
    <row r="10" spans="1:6" ht="19.899999999999999" customHeight="1">
      <c r="A10" s="43" t="s">
        <v>232</v>
      </c>
      <c r="B10" s="46"/>
      <c r="C10" s="46"/>
      <c r="D10" s="49"/>
      <c r="E10" s="57"/>
      <c r="F10" s="295"/>
    </row>
    <row r="11" spans="1:6" ht="19.899999999999999" customHeight="1">
      <c r="A11" s="22" t="s">
        <v>233</v>
      </c>
      <c r="B11" s="46"/>
      <c r="C11" s="46"/>
      <c r="D11" s="49"/>
      <c r="E11" s="57"/>
      <c r="F11" s="295"/>
    </row>
    <row r="12" spans="1:6" ht="19.899999999999999" customHeight="1">
      <c r="A12" s="24" t="s">
        <v>411</v>
      </c>
      <c r="B12" s="46"/>
      <c r="C12" s="46"/>
      <c r="D12" s="49"/>
      <c r="E12" s="57"/>
      <c r="F12" s="295"/>
    </row>
    <row r="13" spans="1:6" ht="19.899999999999999" customHeight="1">
      <c r="A13" s="22" t="s">
        <v>235</v>
      </c>
      <c r="B13" s="46"/>
      <c r="C13" s="46"/>
      <c r="D13" s="49"/>
      <c r="E13" s="57"/>
      <c r="F13" s="295"/>
    </row>
    <row r="14" spans="1:6" ht="19.899999999999999" customHeight="1">
      <c r="A14" s="43" t="s">
        <v>236</v>
      </c>
      <c r="B14" s="46"/>
      <c r="C14" s="46"/>
      <c r="D14" s="49"/>
      <c r="E14" s="57"/>
      <c r="F14" s="295"/>
    </row>
    <row r="15" spans="1:6" ht="19.899999999999999" customHeight="1">
      <c r="A15" s="43" t="s">
        <v>237</v>
      </c>
      <c r="B15" s="46"/>
      <c r="C15" s="46"/>
      <c r="D15" s="49"/>
      <c r="E15" s="57"/>
      <c r="F15" s="295"/>
    </row>
    <row r="16" spans="1:6" ht="19.899999999999999" customHeight="1">
      <c r="A16" s="43" t="s">
        <v>238</v>
      </c>
      <c r="B16" s="46"/>
      <c r="C16" s="46"/>
      <c r="D16" s="49"/>
      <c r="E16" s="57"/>
      <c r="F16" s="295"/>
    </row>
    <row r="17" spans="1:6" ht="19.899999999999999" customHeight="1">
      <c r="A17" s="60" t="s">
        <v>239</v>
      </c>
      <c r="B17" s="58">
        <f>SUM(B7:B8)</f>
        <v>45784</v>
      </c>
      <c r="C17" s="58">
        <f>SUM(C7:C8)</f>
        <v>44885</v>
      </c>
      <c r="D17" s="298">
        <f>C17/B17*100%</f>
        <v>0.98040000000000005</v>
      </c>
      <c r="E17" s="296">
        <f>C17/F17*100%</f>
        <v>1.0902000000000001</v>
      </c>
      <c r="F17" s="295">
        <f>SUM(F7:F8)</f>
        <v>41173</v>
      </c>
    </row>
    <row r="18" spans="1:6" ht="30" customHeight="1">
      <c r="A18" s="378"/>
      <c r="B18" s="378"/>
      <c r="C18" s="378"/>
      <c r="D18" s="378"/>
      <c r="E18" s="378"/>
    </row>
    <row r="19" spans="1:6" ht="32.25" customHeight="1">
      <c r="A19" s="379"/>
      <c r="B19" s="379"/>
      <c r="C19" s="379"/>
      <c r="D19" s="379"/>
      <c r="E19" s="379"/>
    </row>
    <row r="20" spans="1:6" ht="16.5" customHeight="1">
      <c r="A20" s="380"/>
      <c r="B20" s="381"/>
      <c r="C20" s="381"/>
      <c r="D20" s="381"/>
      <c r="E20" s="381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50" type="noConversion"/>
  <conditionalFormatting sqref="A6:A7">
    <cfRule type="expression" dxfId="10" priority="1" stopIfTrue="1">
      <formula>"len($A:$A)=3"</formula>
    </cfRule>
  </conditionalFormatting>
  <conditionalFormatting sqref="D6:D8">
    <cfRule type="cellIs" dxfId="9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0" firstPageNumber="49" fitToHeight="0" orientation="portrait" useFirstPageNumber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Zeros="0" workbookViewId="0">
      <selection activeCell="A2" sqref="A2:E2"/>
    </sheetView>
  </sheetViews>
  <sheetFormatPr defaultColWidth="9" defaultRowHeight="14.25"/>
  <cols>
    <col min="1" max="1" width="39.125" style="8" customWidth="1"/>
    <col min="2" max="4" width="11.375" style="8" customWidth="1"/>
    <col min="5" max="5" width="12.625" style="8" customWidth="1"/>
    <col min="6" max="16384" width="9" style="8"/>
  </cols>
  <sheetData>
    <row r="1" spans="1:6">
      <c r="A1" s="8" t="s">
        <v>412</v>
      </c>
    </row>
    <row r="2" spans="1:6" ht="20.25" customHeight="1">
      <c r="A2" s="377" t="s">
        <v>1057</v>
      </c>
      <c r="B2" s="377"/>
      <c r="C2" s="377"/>
      <c r="D2" s="377"/>
      <c r="E2" s="377"/>
    </row>
    <row r="3" spans="1:6" ht="21" customHeight="1">
      <c r="A3" s="31"/>
      <c r="B3" s="31"/>
      <c r="C3" s="30"/>
      <c r="D3" s="32"/>
      <c r="E3" s="42" t="s">
        <v>29</v>
      </c>
    </row>
    <row r="4" spans="1:6" ht="14.25" customHeight="1">
      <c r="A4" s="382" t="s">
        <v>251</v>
      </c>
      <c r="B4" s="382" t="s">
        <v>332</v>
      </c>
      <c r="C4" s="384" t="s">
        <v>285</v>
      </c>
      <c r="D4" s="384" t="s">
        <v>286</v>
      </c>
      <c r="E4" s="385" t="s">
        <v>410</v>
      </c>
      <c r="F4" s="384" t="s">
        <v>998</v>
      </c>
    </row>
    <row r="5" spans="1:6" ht="32.450000000000003" customHeight="1">
      <c r="A5" s="383"/>
      <c r="B5" s="383"/>
      <c r="C5" s="384"/>
      <c r="D5" s="384"/>
      <c r="E5" s="385"/>
      <c r="F5" s="384"/>
    </row>
    <row r="6" spans="1:6" ht="27" customHeight="1">
      <c r="A6" s="43" t="s">
        <v>240</v>
      </c>
      <c r="B6" s="44"/>
      <c r="C6" s="44"/>
      <c r="D6" s="45"/>
      <c r="E6" s="46"/>
      <c r="F6" s="297"/>
    </row>
    <row r="7" spans="1:6" ht="27" customHeight="1">
      <c r="A7" s="43" t="s">
        <v>241</v>
      </c>
      <c r="B7" s="44">
        <v>11081</v>
      </c>
      <c r="C7" s="44">
        <v>11366</v>
      </c>
      <c r="D7" s="45">
        <f>C7/B7*100%</f>
        <v>1.026</v>
      </c>
      <c r="E7" s="298">
        <f>C7/F7*100%</f>
        <v>1.0797000000000001</v>
      </c>
      <c r="F7" s="297">
        <v>10527</v>
      </c>
    </row>
    <row r="8" spans="1:6" ht="27" customHeight="1">
      <c r="A8" s="43" t="s">
        <v>242</v>
      </c>
      <c r="B8" s="47">
        <v>30046</v>
      </c>
      <c r="C8" s="44">
        <v>29530</v>
      </c>
      <c r="D8" s="45">
        <f>C8/B8*100%</f>
        <v>0.98299999999999998</v>
      </c>
      <c r="E8" s="298">
        <f>C8/F8*100%</f>
        <v>1.1411</v>
      </c>
      <c r="F8" s="297">
        <v>25879</v>
      </c>
    </row>
    <row r="9" spans="1:6" ht="27" customHeight="1">
      <c r="A9" s="43" t="s">
        <v>243</v>
      </c>
      <c r="B9" s="44"/>
      <c r="C9" s="44"/>
      <c r="D9" s="45"/>
      <c r="E9" s="46"/>
      <c r="F9" s="297"/>
    </row>
    <row r="10" spans="1:6" ht="27" customHeight="1">
      <c r="A10" s="43" t="s">
        <v>244</v>
      </c>
      <c r="B10" s="44"/>
      <c r="C10" s="44"/>
      <c r="D10" s="45"/>
      <c r="E10" s="46"/>
      <c r="F10" s="297"/>
    </row>
    <row r="11" spans="1:6" ht="27" customHeight="1">
      <c r="A11" s="48" t="s">
        <v>413</v>
      </c>
      <c r="B11" s="44"/>
      <c r="C11" s="44"/>
      <c r="D11" s="45"/>
      <c r="E11" s="46"/>
      <c r="F11" s="297"/>
    </row>
    <row r="12" spans="1:6" ht="27" customHeight="1">
      <c r="A12" s="43" t="s">
        <v>414</v>
      </c>
      <c r="B12" s="44"/>
      <c r="C12" s="44"/>
      <c r="D12" s="45"/>
      <c r="E12" s="46"/>
      <c r="F12" s="297"/>
    </row>
    <row r="13" spans="1:6" ht="27" customHeight="1">
      <c r="A13" s="48" t="s">
        <v>415</v>
      </c>
      <c r="B13" s="44"/>
      <c r="C13" s="49"/>
      <c r="D13" s="45"/>
      <c r="E13" s="46"/>
      <c r="F13" s="297"/>
    </row>
    <row r="14" spans="1:6" ht="27" customHeight="1">
      <c r="A14" s="43" t="s">
        <v>248</v>
      </c>
      <c r="B14" s="50"/>
      <c r="C14" s="51"/>
      <c r="D14" s="52"/>
      <c r="E14" s="53"/>
      <c r="F14" s="297"/>
    </row>
    <row r="15" spans="1:6" ht="27" customHeight="1">
      <c r="A15" s="43" t="s">
        <v>249</v>
      </c>
      <c r="B15" s="51"/>
      <c r="C15" s="51"/>
      <c r="D15" s="51"/>
      <c r="E15" s="46"/>
      <c r="F15" s="297"/>
    </row>
    <row r="16" spans="1:6" ht="27" customHeight="1">
      <c r="A16" s="43" t="s">
        <v>250</v>
      </c>
      <c r="B16" s="54"/>
      <c r="C16" s="55"/>
      <c r="D16" s="45"/>
      <c r="E16" s="46"/>
      <c r="F16" s="297"/>
    </row>
    <row r="17" spans="1:6" ht="27" customHeight="1">
      <c r="A17" s="53" t="s">
        <v>59</v>
      </c>
      <c r="B17" s="51">
        <f>SUM(B7:B8)</f>
        <v>41127</v>
      </c>
      <c r="C17" s="51">
        <f>SUM(C7:C8)</f>
        <v>40896</v>
      </c>
      <c r="D17" s="52">
        <f>C17/B17*100%</f>
        <v>0.99399999999999999</v>
      </c>
      <c r="E17" s="299">
        <f>C17/F17*100%</f>
        <v>1.1233</v>
      </c>
      <c r="F17" s="297">
        <f>SUM(F7:F8)</f>
        <v>36406</v>
      </c>
    </row>
    <row r="18" spans="1:6" ht="21" customHeight="1">
      <c r="A18" s="386"/>
      <c r="B18" s="387"/>
      <c r="C18" s="387"/>
      <c r="D18" s="387"/>
      <c r="E18" s="387"/>
    </row>
    <row r="19" spans="1:6" ht="21.75" customHeight="1">
      <c r="A19" s="380"/>
      <c r="B19" s="381"/>
      <c r="C19" s="381"/>
      <c r="D19" s="381"/>
      <c r="E19" s="381"/>
    </row>
    <row r="20" spans="1:6" ht="29.25" customHeight="1">
      <c r="A20" s="379"/>
      <c r="B20" s="388"/>
      <c r="C20" s="388"/>
      <c r="D20" s="388"/>
      <c r="E20" s="388"/>
    </row>
  </sheetData>
  <mergeCells count="10">
    <mergeCell ref="F4:F5"/>
    <mergeCell ref="A2:E2"/>
    <mergeCell ref="A18:E18"/>
    <mergeCell ref="A19:E19"/>
    <mergeCell ref="A20:E20"/>
    <mergeCell ref="A4:A5"/>
    <mergeCell ref="B4:B5"/>
    <mergeCell ref="C4:C5"/>
    <mergeCell ref="D4:D5"/>
    <mergeCell ref="E4:E5"/>
  </mergeCells>
  <phoneticPr fontId="50" type="noConversion"/>
  <conditionalFormatting sqref="A6:A7">
    <cfRule type="expression" dxfId="8" priority="1" stopIfTrue="1">
      <formula>"len($A:$A)=3"</formula>
    </cfRule>
  </conditionalFormatting>
  <conditionalFormatting sqref="D16:D17 D6:D14">
    <cfRule type="cellIs" dxfId="7" priority="2" stopIfTrue="1" operator="lessThan">
      <formula>0</formula>
    </cfRule>
  </conditionalFormatting>
  <pageMargins left="0.70833333333333304" right="0.70833333333333304" top="0.74791666666666701" bottom="0.74791666666666701" header="0.31458333333333299" footer="0.31458333333333299"/>
  <pageSetup paperSize="9" scale="95" firstPageNumber="50" fitToHeight="0" orientation="portrait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Zeros="0" workbookViewId="0">
      <selection activeCell="G46" sqref="G46"/>
    </sheetView>
  </sheetViews>
  <sheetFormatPr defaultColWidth="9" defaultRowHeight="14.25"/>
  <cols>
    <col min="1" max="1" width="38.75" style="8" customWidth="1"/>
    <col min="2" max="2" width="10.625" style="8" customWidth="1"/>
    <col min="3" max="3" width="10.75" style="8" customWidth="1"/>
    <col min="4" max="4" width="11.625" style="8" customWidth="1"/>
    <col min="5" max="5" width="13.125" style="8" customWidth="1"/>
    <col min="6" max="16384" width="9" style="8"/>
  </cols>
  <sheetData>
    <row r="1" spans="1:6">
      <c r="A1" s="8" t="s">
        <v>416</v>
      </c>
    </row>
    <row r="2" spans="1:6" ht="20.25">
      <c r="A2" s="377" t="s">
        <v>1058</v>
      </c>
      <c r="B2" s="377"/>
      <c r="C2" s="377"/>
      <c r="D2" s="377"/>
      <c r="E2" s="377"/>
      <c r="F2" s="30"/>
    </row>
    <row r="3" spans="1:6">
      <c r="A3" s="31"/>
      <c r="B3" s="31"/>
      <c r="C3" s="30"/>
      <c r="D3" s="32"/>
      <c r="E3" s="11" t="s">
        <v>29</v>
      </c>
      <c r="F3" s="30"/>
    </row>
    <row r="4" spans="1:6" ht="14.25" customHeight="1">
      <c r="A4" s="382" t="s">
        <v>337</v>
      </c>
      <c r="B4" s="382" t="s">
        <v>332</v>
      </c>
      <c r="C4" s="390" t="s">
        <v>285</v>
      </c>
      <c r="D4" s="384" t="s">
        <v>286</v>
      </c>
      <c r="E4" s="392" t="s">
        <v>410</v>
      </c>
      <c r="F4" s="389" t="s">
        <v>998</v>
      </c>
    </row>
    <row r="5" spans="1:6" ht="24.6" customHeight="1">
      <c r="A5" s="383"/>
      <c r="B5" s="383"/>
      <c r="C5" s="391"/>
      <c r="D5" s="384"/>
      <c r="E5" s="392"/>
      <c r="F5" s="389"/>
    </row>
    <row r="6" spans="1:6" ht="16.5" customHeight="1">
      <c r="A6" s="12" t="s">
        <v>228</v>
      </c>
      <c r="B6" s="33"/>
      <c r="C6" s="33"/>
      <c r="D6" s="34"/>
      <c r="E6" s="35"/>
      <c r="F6" s="301"/>
    </row>
    <row r="7" spans="1:6" ht="16.5" customHeight="1">
      <c r="A7" s="16" t="s">
        <v>252</v>
      </c>
      <c r="B7" s="33"/>
      <c r="C7" s="33"/>
      <c r="D7" s="34"/>
      <c r="E7" s="35"/>
      <c r="F7" s="301"/>
    </row>
    <row r="8" spans="1:6" ht="16.5" customHeight="1">
      <c r="A8" s="16" t="s">
        <v>253</v>
      </c>
      <c r="B8" s="33"/>
      <c r="C8" s="33"/>
      <c r="D8" s="34"/>
      <c r="E8" s="35"/>
      <c r="F8" s="301"/>
    </row>
    <row r="9" spans="1:6" ht="16.5" customHeight="1">
      <c r="A9" s="16" t="s">
        <v>254</v>
      </c>
      <c r="B9" s="33"/>
      <c r="C9" s="33"/>
      <c r="D9" s="34"/>
      <c r="E9" s="35"/>
      <c r="F9" s="301"/>
    </row>
    <row r="10" spans="1:6" ht="16.5" customHeight="1">
      <c r="A10" s="16" t="s">
        <v>255</v>
      </c>
      <c r="B10" s="33"/>
      <c r="C10" s="33"/>
      <c r="D10" s="34"/>
      <c r="E10" s="35"/>
      <c r="F10" s="301"/>
    </row>
    <row r="11" spans="1:6" ht="16.5" customHeight="1">
      <c r="A11" s="36" t="s">
        <v>256</v>
      </c>
      <c r="B11" s="33"/>
      <c r="C11" s="33"/>
      <c r="D11" s="34"/>
      <c r="E11" s="35"/>
      <c r="F11" s="301"/>
    </row>
    <row r="12" spans="1:6" ht="16.5" customHeight="1">
      <c r="A12" s="12" t="s">
        <v>229</v>
      </c>
      <c r="B12" s="37">
        <v>15738</v>
      </c>
      <c r="C12" s="38">
        <v>15404</v>
      </c>
      <c r="D12" s="300">
        <f>C12/B12*100%</f>
        <v>0.9788</v>
      </c>
      <c r="E12" s="302">
        <f>C12/F12*100%</f>
        <v>1.0111000000000001</v>
      </c>
      <c r="F12" s="301">
        <v>15235</v>
      </c>
    </row>
    <row r="13" spans="1:6" ht="16.5" customHeight="1">
      <c r="A13" s="16" t="s">
        <v>252</v>
      </c>
      <c r="B13" s="37">
        <v>3694</v>
      </c>
      <c r="C13" s="38">
        <v>3112</v>
      </c>
      <c r="D13" s="300">
        <f t="shared" ref="D13:D21" si="0">C13/B13*100%</f>
        <v>0.84240000000000004</v>
      </c>
      <c r="E13" s="302">
        <f t="shared" ref="E13:E21" si="1">C13/F13*100%</f>
        <v>0.97489999999999999</v>
      </c>
      <c r="F13" s="301">
        <v>3192</v>
      </c>
    </row>
    <row r="14" spans="1:6" ht="16.5" customHeight="1">
      <c r="A14" s="16" t="s">
        <v>253</v>
      </c>
      <c r="B14" s="37">
        <v>11272</v>
      </c>
      <c r="C14" s="38">
        <v>11415</v>
      </c>
      <c r="D14" s="300">
        <f t="shared" si="0"/>
        <v>1.0126999999999999</v>
      </c>
      <c r="E14" s="302">
        <f t="shared" si="1"/>
        <v>1.0744</v>
      </c>
      <c r="F14" s="301">
        <v>10625</v>
      </c>
    </row>
    <row r="15" spans="1:6" ht="16.5" customHeight="1">
      <c r="A15" s="16" t="s">
        <v>254</v>
      </c>
      <c r="B15" s="37">
        <v>279</v>
      </c>
      <c r="C15" s="38">
        <v>54</v>
      </c>
      <c r="D15" s="300">
        <f t="shared" si="0"/>
        <v>0.19350000000000001</v>
      </c>
      <c r="E15" s="302">
        <f t="shared" si="1"/>
        <v>8.2100000000000006E-2</v>
      </c>
      <c r="F15" s="301">
        <v>658</v>
      </c>
    </row>
    <row r="16" spans="1:6" ht="16.5" customHeight="1">
      <c r="A16" s="16" t="s">
        <v>255</v>
      </c>
      <c r="B16" s="37">
        <v>8</v>
      </c>
      <c r="C16" s="38">
        <v>11</v>
      </c>
      <c r="D16" s="300">
        <f t="shared" si="0"/>
        <v>1.375</v>
      </c>
      <c r="E16" s="302">
        <f t="shared" si="1"/>
        <v>1.5713999999999999</v>
      </c>
      <c r="F16" s="301">
        <v>7</v>
      </c>
    </row>
    <row r="17" spans="1:6" ht="16.5" customHeight="1">
      <c r="A17" s="36" t="s">
        <v>256</v>
      </c>
      <c r="B17" s="37"/>
      <c r="C17" s="38"/>
      <c r="D17" s="300"/>
      <c r="E17" s="302"/>
      <c r="F17" s="301"/>
    </row>
    <row r="18" spans="1:6">
      <c r="A18" s="12" t="s">
        <v>230</v>
      </c>
      <c r="B18" s="37">
        <v>30046</v>
      </c>
      <c r="C18" s="38">
        <v>29481</v>
      </c>
      <c r="D18" s="300">
        <f t="shared" si="0"/>
        <v>0.98119999999999996</v>
      </c>
      <c r="E18" s="302">
        <f t="shared" si="1"/>
        <v>1.1366000000000001</v>
      </c>
      <c r="F18" s="301">
        <v>25938</v>
      </c>
    </row>
    <row r="19" spans="1:6" ht="16.5" customHeight="1">
      <c r="A19" s="39" t="s">
        <v>252</v>
      </c>
      <c r="B19" s="37">
        <v>14387</v>
      </c>
      <c r="C19" s="38">
        <v>15390</v>
      </c>
      <c r="D19" s="300">
        <f t="shared" si="0"/>
        <v>1.0697000000000001</v>
      </c>
      <c r="E19" s="302">
        <f t="shared" si="1"/>
        <v>0.9758</v>
      </c>
      <c r="F19" s="301">
        <v>15772</v>
      </c>
    </row>
    <row r="20" spans="1:6" ht="16.5" customHeight="1">
      <c r="A20" s="39" t="s">
        <v>253</v>
      </c>
      <c r="B20" s="37">
        <v>15508</v>
      </c>
      <c r="C20" s="38">
        <v>13752</v>
      </c>
      <c r="D20" s="300">
        <f t="shared" si="0"/>
        <v>0.88680000000000003</v>
      </c>
      <c r="E20" s="302">
        <f t="shared" si="1"/>
        <v>1.3648</v>
      </c>
      <c r="F20" s="301">
        <v>10076</v>
      </c>
    </row>
    <row r="21" spans="1:6" ht="16.5" customHeight="1">
      <c r="A21" s="39" t="s">
        <v>254</v>
      </c>
      <c r="B21" s="37">
        <v>1</v>
      </c>
      <c r="C21" s="38">
        <v>8</v>
      </c>
      <c r="D21" s="300">
        <f t="shared" si="0"/>
        <v>8</v>
      </c>
      <c r="E21" s="302">
        <f t="shared" si="1"/>
        <v>1.3332999999999999</v>
      </c>
      <c r="F21" s="301">
        <v>6</v>
      </c>
    </row>
    <row r="22" spans="1:6" ht="16.5" customHeight="1">
      <c r="A22" s="39" t="s">
        <v>255</v>
      </c>
      <c r="B22" s="37"/>
      <c r="C22" s="38"/>
      <c r="D22" s="38"/>
      <c r="E22" s="35"/>
      <c r="F22" s="301"/>
    </row>
    <row r="23" spans="1:6" ht="16.5" customHeight="1">
      <c r="A23" s="40" t="s">
        <v>256</v>
      </c>
      <c r="B23" s="37"/>
      <c r="C23" s="38"/>
      <c r="D23" s="38"/>
      <c r="E23" s="35"/>
      <c r="F23" s="301"/>
    </row>
    <row r="24" spans="1:6" ht="16.5" customHeight="1">
      <c r="A24" s="12" t="s">
        <v>231</v>
      </c>
      <c r="B24" s="37"/>
      <c r="C24" s="38"/>
      <c r="D24" s="38"/>
      <c r="E24" s="35"/>
      <c r="F24" s="301"/>
    </row>
    <row r="25" spans="1:6" ht="16.5" customHeight="1">
      <c r="A25" s="39" t="s">
        <v>252</v>
      </c>
      <c r="B25" s="37"/>
      <c r="C25" s="38"/>
      <c r="D25" s="38"/>
      <c r="E25" s="35"/>
      <c r="F25" s="301"/>
    </row>
    <row r="26" spans="1:6" ht="16.5" customHeight="1">
      <c r="A26" s="39" t="s">
        <v>253</v>
      </c>
      <c r="B26" s="37"/>
      <c r="C26" s="38"/>
      <c r="D26" s="38"/>
      <c r="E26" s="35"/>
      <c r="F26" s="301"/>
    </row>
    <row r="27" spans="1:6" ht="16.5" customHeight="1">
      <c r="A27" s="39" t="s">
        <v>254</v>
      </c>
      <c r="B27" s="37"/>
      <c r="C27" s="38"/>
      <c r="D27" s="38"/>
      <c r="E27" s="35"/>
      <c r="F27" s="301"/>
    </row>
    <row r="28" spans="1:6" ht="16.5" customHeight="1">
      <c r="A28" s="39" t="s">
        <v>255</v>
      </c>
      <c r="B28" s="37"/>
      <c r="C28" s="38"/>
      <c r="D28" s="38"/>
      <c r="E28" s="35"/>
      <c r="F28" s="301"/>
    </row>
    <row r="29" spans="1:6" ht="16.5" customHeight="1">
      <c r="A29" s="39" t="s">
        <v>256</v>
      </c>
      <c r="B29" s="37"/>
      <c r="C29" s="38"/>
      <c r="D29" s="38"/>
      <c r="E29" s="35"/>
      <c r="F29" s="297"/>
    </row>
    <row r="30" spans="1:6" ht="16.5" customHeight="1">
      <c r="A30" s="12" t="s">
        <v>232</v>
      </c>
      <c r="B30" s="37"/>
      <c r="C30" s="38"/>
      <c r="D30" s="38"/>
      <c r="E30" s="35"/>
      <c r="F30" s="297"/>
    </row>
    <row r="31" spans="1:6" ht="16.5" customHeight="1">
      <c r="A31" s="22" t="s">
        <v>257</v>
      </c>
      <c r="B31" s="37"/>
      <c r="C31" s="38"/>
      <c r="D31" s="38"/>
      <c r="E31" s="35"/>
      <c r="F31" s="297"/>
    </row>
    <row r="32" spans="1:6" ht="16.5" customHeight="1">
      <c r="A32" s="16" t="s">
        <v>252</v>
      </c>
      <c r="B32" s="37"/>
      <c r="C32" s="38"/>
      <c r="D32" s="38"/>
      <c r="E32" s="35"/>
      <c r="F32" s="297"/>
    </row>
    <row r="33" spans="1:6" ht="16.5" customHeight="1">
      <c r="A33" s="16" t="s">
        <v>253</v>
      </c>
      <c r="B33" s="37"/>
      <c r="C33" s="38"/>
      <c r="D33" s="38"/>
      <c r="E33" s="35"/>
      <c r="F33" s="297"/>
    </row>
    <row r="34" spans="1:6" ht="16.5" customHeight="1">
      <c r="A34" s="16" t="s">
        <v>254</v>
      </c>
      <c r="B34" s="37"/>
      <c r="C34" s="38"/>
      <c r="D34" s="38"/>
      <c r="E34" s="35"/>
      <c r="F34" s="297"/>
    </row>
    <row r="35" spans="1:6" ht="16.5" customHeight="1">
      <c r="A35" s="16" t="s">
        <v>255</v>
      </c>
      <c r="B35" s="37"/>
      <c r="C35" s="38"/>
      <c r="D35" s="38"/>
      <c r="E35" s="35"/>
      <c r="F35" s="297"/>
    </row>
    <row r="36" spans="1:6" ht="16.5" customHeight="1">
      <c r="A36" s="16" t="s">
        <v>256</v>
      </c>
      <c r="B36" s="37"/>
      <c r="C36" s="38"/>
      <c r="D36" s="38"/>
      <c r="E36" s="35"/>
      <c r="F36" s="297"/>
    </row>
    <row r="37" spans="1:6" ht="16.5" customHeight="1">
      <c r="A37" s="24" t="s">
        <v>234</v>
      </c>
      <c r="B37" s="37"/>
      <c r="C37" s="38"/>
      <c r="D37" s="38"/>
      <c r="E37" s="35"/>
      <c r="F37" s="297"/>
    </row>
    <row r="38" spans="1:6" ht="16.5" customHeight="1">
      <c r="A38" s="16" t="s">
        <v>252</v>
      </c>
      <c r="B38" s="37"/>
      <c r="C38" s="38"/>
      <c r="D38" s="38"/>
      <c r="E38" s="35"/>
      <c r="F38" s="297"/>
    </row>
    <row r="39" spans="1:6" ht="16.5" customHeight="1">
      <c r="A39" s="16" t="s">
        <v>253</v>
      </c>
      <c r="B39" s="37"/>
      <c r="C39" s="38"/>
      <c r="D39" s="38"/>
      <c r="E39" s="35"/>
      <c r="F39" s="297"/>
    </row>
    <row r="40" spans="1:6" ht="16.5" customHeight="1">
      <c r="A40" s="16" t="s">
        <v>254</v>
      </c>
      <c r="B40" s="37"/>
      <c r="C40" s="38"/>
      <c r="D40" s="38"/>
      <c r="E40" s="35"/>
      <c r="F40" s="297"/>
    </row>
    <row r="41" spans="1:6" ht="16.5" customHeight="1">
      <c r="A41" s="16" t="s">
        <v>255</v>
      </c>
      <c r="B41" s="37"/>
      <c r="C41" s="38"/>
      <c r="D41" s="38"/>
      <c r="E41" s="35"/>
      <c r="F41" s="297"/>
    </row>
    <row r="42" spans="1:6" ht="16.5" customHeight="1">
      <c r="A42" s="16" t="s">
        <v>256</v>
      </c>
      <c r="B42" s="37"/>
      <c r="C42" s="38"/>
      <c r="D42" s="38"/>
      <c r="E42" s="35"/>
      <c r="F42" s="297"/>
    </row>
    <row r="43" spans="1:6" ht="16.5" customHeight="1">
      <c r="A43" s="22" t="s">
        <v>258</v>
      </c>
      <c r="B43" s="37"/>
      <c r="C43" s="38"/>
      <c r="D43" s="38"/>
      <c r="E43" s="35"/>
      <c r="F43" s="297"/>
    </row>
    <row r="44" spans="1:6" ht="16.5" customHeight="1">
      <c r="A44" s="22" t="s">
        <v>417</v>
      </c>
      <c r="B44" s="37"/>
      <c r="C44" s="38"/>
      <c r="D44" s="38"/>
      <c r="E44" s="35"/>
      <c r="F44" s="297"/>
    </row>
    <row r="45" spans="1:6" ht="16.5" customHeight="1">
      <c r="A45" s="22" t="s">
        <v>418</v>
      </c>
      <c r="B45" s="37"/>
      <c r="C45" s="38"/>
      <c r="D45" s="38"/>
      <c r="E45" s="35"/>
      <c r="F45" s="297"/>
    </row>
    <row r="46" spans="1:6" ht="16.5" customHeight="1">
      <c r="A46" s="22" t="s">
        <v>419</v>
      </c>
      <c r="B46" s="37"/>
      <c r="C46" s="38"/>
      <c r="D46" s="38"/>
      <c r="E46" s="35"/>
      <c r="F46" s="297"/>
    </row>
    <row r="47" spans="1:6" ht="16.5" customHeight="1">
      <c r="A47" s="26" t="s">
        <v>420</v>
      </c>
      <c r="B47" s="37"/>
      <c r="C47" s="38"/>
      <c r="D47" s="38"/>
      <c r="E47" s="35"/>
      <c r="F47" s="297"/>
    </row>
    <row r="48" spans="1:6" ht="16.5" customHeight="1">
      <c r="A48" s="26" t="s">
        <v>421</v>
      </c>
      <c r="B48" s="37"/>
      <c r="C48" s="38"/>
      <c r="D48" s="38"/>
      <c r="E48" s="35"/>
      <c r="F48" s="297"/>
    </row>
    <row r="49" spans="1:6" ht="16.5" customHeight="1">
      <c r="A49" s="12" t="s">
        <v>236</v>
      </c>
      <c r="B49" s="37"/>
      <c r="C49" s="38"/>
      <c r="D49" s="38"/>
      <c r="E49" s="35"/>
      <c r="F49" s="297"/>
    </row>
    <row r="50" spans="1:6" ht="16.5" customHeight="1">
      <c r="A50" s="16" t="s">
        <v>252</v>
      </c>
      <c r="B50" s="37"/>
      <c r="C50" s="38"/>
      <c r="D50" s="38"/>
      <c r="E50" s="35"/>
      <c r="F50" s="297"/>
    </row>
    <row r="51" spans="1:6" ht="16.5" customHeight="1">
      <c r="A51" s="16" t="s">
        <v>253</v>
      </c>
      <c r="B51" s="37"/>
      <c r="C51" s="38"/>
      <c r="D51" s="38"/>
      <c r="E51" s="35"/>
      <c r="F51" s="297"/>
    </row>
    <row r="52" spans="1:6" ht="16.5" customHeight="1">
      <c r="A52" s="16" t="s">
        <v>254</v>
      </c>
      <c r="B52" s="37"/>
      <c r="C52" s="38"/>
      <c r="D52" s="38"/>
      <c r="E52" s="35"/>
      <c r="F52" s="297"/>
    </row>
    <row r="53" spans="1:6" ht="16.5" customHeight="1">
      <c r="A53" s="16" t="s">
        <v>255</v>
      </c>
      <c r="B53" s="37"/>
      <c r="C53" s="38"/>
      <c r="D53" s="38"/>
      <c r="E53" s="35"/>
      <c r="F53" s="297"/>
    </row>
    <row r="54" spans="1:6" ht="16.5" customHeight="1">
      <c r="A54" s="16" t="s">
        <v>256</v>
      </c>
      <c r="B54" s="37"/>
      <c r="C54" s="38"/>
      <c r="D54" s="38"/>
      <c r="E54" s="35"/>
      <c r="F54" s="297"/>
    </row>
    <row r="55" spans="1:6" ht="16.5" customHeight="1">
      <c r="A55" s="12" t="s">
        <v>237</v>
      </c>
      <c r="B55" s="37"/>
      <c r="C55" s="38"/>
      <c r="D55" s="38"/>
      <c r="E55" s="35"/>
      <c r="F55" s="297"/>
    </row>
    <row r="56" spans="1:6" ht="16.5" customHeight="1">
      <c r="A56" s="16" t="s">
        <v>252</v>
      </c>
      <c r="B56" s="37"/>
      <c r="C56" s="38"/>
      <c r="D56" s="38"/>
      <c r="E56" s="35"/>
      <c r="F56" s="297"/>
    </row>
    <row r="57" spans="1:6" ht="16.5" customHeight="1">
      <c r="A57" s="16" t="s">
        <v>253</v>
      </c>
      <c r="B57" s="37"/>
      <c r="C57" s="38"/>
      <c r="D57" s="38"/>
      <c r="E57" s="35"/>
      <c r="F57" s="297"/>
    </row>
    <row r="58" spans="1:6" ht="16.5" customHeight="1">
      <c r="A58" s="16" t="s">
        <v>254</v>
      </c>
      <c r="B58" s="37"/>
      <c r="C58" s="38"/>
      <c r="D58" s="38"/>
      <c r="E58" s="35"/>
      <c r="F58" s="297"/>
    </row>
    <row r="59" spans="1:6" ht="16.5" customHeight="1">
      <c r="A59" s="16" t="s">
        <v>255</v>
      </c>
      <c r="B59" s="37"/>
      <c r="C59" s="38"/>
      <c r="D59" s="38"/>
      <c r="E59" s="35"/>
      <c r="F59" s="297"/>
    </row>
    <row r="60" spans="1:6" ht="16.5" customHeight="1">
      <c r="A60" s="16" t="s">
        <v>256</v>
      </c>
      <c r="B60" s="37"/>
      <c r="C60" s="38"/>
      <c r="D60" s="38"/>
      <c r="E60" s="35"/>
      <c r="F60" s="297"/>
    </row>
    <row r="61" spans="1:6" ht="16.5" customHeight="1">
      <c r="A61" s="12" t="s">
        <v>238</v>
      </c>
      <c r="B61" s="37"/>
      <c r="C61" s="38"/>
      <c r="D61" s="38"/>
      <c r="E61" s="35"/>
      <c r="F61" s="297"/>
    </row>
    <row r="62" spans="1:6" ht="16.5" customHeight="1">
      <c r="A62" s="16" t="s">
        <v>252</v>
      </c>
      <c r="B62" s="37"/>
      <c r="C62" s="38"/>
      <c r="D62" s="38"/>
      <c r="E62" s="35"/>
      <c r="F62" s="297"/>
    </row>
    <row r="63" spans="1:6" ht="16.5" customHeight="1">
      <c r="A63" s="16" t="s">
        <v>253</v>
      </c>
      <c r="B63" s="37"/>
      <c r="C63" s="38"/>
      <c r="D63" s="38"/>
      <c r="E63" s="35"/>
      <c r="F63" s="297"/>
    </row>
    <row r="64" spans="1:6" ht="16.5" customHeight="1">
      <c r="A64" s="16" t="s">
        <v>254</v>
      </c>
      <c r="B64" s="37"/>
      <c r="C64" s="38"/>
      <c r="D64" s="38"/>
      <c r="E64" s="35"/>
      <c r="F64" s="297"/>
    </row>
    <row r="65" spans="1:6" ht="16.5" customHeight="1">
      <c r="A65" s="16" t="s">
        <v>255</v>
      </c>
      <c r="B65" s="37"/>
      <c r="C65" s="38"/>
      <c r="D65" s="38"/>
      <c r="E65" s="35"/>
      <c r="F65" s="297"/>
    </row>
    <row r="66" spans="1:6" ht="16.5" customHeight="1">
      <c r="A66" s="16" t="s">
        <v>256</v>
      </c>
      <c r="B66" s="41"/>
      <c r="C66" s="35"/>
      <c r="D66" s="35"/>
      <c r="E66" s="35"/>
      <c r="F66" s="297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50" type="noConversion"/>
  <conditionalFormatting sqref="A6:A17">
    <cfRule type="expression" dxfId="6" priority="6" stopIfTrue="1">
      <formula>"len($A:$A)=3"</formula>
    </cfRule>
  </conditionalFormatting>
  <conditionalFormatting sqref="A32:A36">
    <cfRule type="expression" dxfId="5" priority="5" stopIfTrue="1">
      <formula>"len($A:$A)=3"</formula>
    </cfRule>
  </conditionalFormatting>
  <conditionalFormatting sqref="A38:A42">
    <cfRule type="expression" dxfId="4" priority="4" stopIfTrue="1">
      <formula>"len($A:$A)=3"</formula>
    </cfRule>
  </conditionalFormatting>
  <conditionalFormatting sqref="A50:A54">
    <cfRule type="expression" dxfId="3" priority="3" stopIfTrue="1">
      <formula>"len($A:$A)=3"</formula>
    </cfRule>
  </conditionalFormatting>
  <conditionalFormatting sqref="A56:A60">
    <cfRule type="expression" dxfId="2" priority="2" stopIfTrue="1">
      <formula>"len($A:$A)=3"</formula>
    </cfRule>
  </conditionalFormatting>
  <conditionalFormatting sqref="A62:A66">
    <cfRule type="expression" dxfId="1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6" firstPageNumber="51" fitToHeight="0" orientation="portrait" useFirstPageNumber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Zeros="0" workbookViewId="0">
      <selection activeCell="D13" sqref="D13"/>
    </sheetView>
  </sheetViews>
  <sheetFormatPr defaultColWidth="9" defaultRowHeight="14.25"/>
  <cols>
    <col min="1" max="1" width="49" style="8" customWidth="1"/>
    <col min="2" max="3" width="11.75" style="8" customWidth="1"/>
    <col min="4" max="4" width="12.125" style="8" customWidth="1"/>
    <col min="5" max="5" width="11.75" style="8" customWidth="1"/>
    <col min="6" max="6" width="12.125" style="8" customWidth="1"/>
    <col min="7" max="16384" width="9" style="8"/>
  </cols>
  <sheetData>
    <row r="1" spans="1:6">
      <c r="A1" s="8" t="s">
        <v>422</v>
      </c>
    </row>
    <row r="2" spans="1:6" ht="20.25">
      <c r="A2" s="377" t="s">
        <v>1059</v>
      </c>
      <c r="B2" s="377"/>
      <c r="C2" s="377"/>
      <c r="D2" s="377"/>
      <c r="E2" s="377"/>
    </row>
    <row r="3" spans="1:6">
      <c r="A3" s="9"/>
      <c r="B3" s="9"/>
      <c r="C3" s="10"/>
      <c r="D3" s="11"/>
      <c r="E3" s="11" t="s">
        <v>29</v>
      </c>
    </row>
    <row r="4" spans="1:6">
      <c r="A4" s="382" t="s">
        <v>251</v>
      </c>
      <c r="B4" s="382" t="s">
        <v>332</v>
      </c>
      <c r="C4" s="390" t="s">
        <v>285</v>
      </c>
      <c r="D4" s="384" t="s">
        <v>286</v>
      </c>
      <c r="E4" s="394" t="s">
        <v>410</v>
      </c>
      <c r="F4" s="393" t="s">
        <v>998</v>
      </c>
    </row>
    <row r="5" spans="1:6" ht="31.9" customHeight="1">
      <c r="A5" s="383"/>
      <c r="B5" s="383"/>
      <c r="C5" s="391"/>
      <c r="D5" s="384"/>
      <c r="E5" s="395"/>
      <c r="F5" s="393"/>
    </row>
    <row r="6" spans="1:6" ht="18" customHeight="1">
      <c r="A6" s="12" t="s">
        <v>240</v>
      </c>
      <c r="B6" s="13"/>
      <c r="C6" s="13"/>
      <c r="D6" s="14"/>
      <c r="E6" s="15"/>
      <c r="F6" s="297"/>
    </row>
    <row r="7" spans="1:6" ht="18" customHeight="1">
      <c r="A7" s="16" t="s">
        <v>259</v>
      </c>
      <c r="B7" s="13"/>
      <c r="C7" s="13"/>
      <c r="D7" s="14"/>
      <c r="E7" s="15"/>
      <c r="F7" s="297"/>
    </row>
    <row r="8" spans="1:6" ht="18" customHeight="1">
      <c r="A8" s="16" t="s">
        <v>260</v>
      </c>
      <c r="B8" s="13"/>
      <c r="C8" s="13"/>
      <c r="D8" s="14"/>
      <c r="E8" s="15"/>
      <c r="F8" s="297"/>
    </row>
    <row r="9" spans="1:6" ht="18" customHeight="1">
      <c r="A9" s="16" t="s">
        <v>261</v>
      </c>
      <c r="B9" s="13"/>
      <c r="C9" s="13"/>
      <c r="D9" s="14"/>
      <c r="E9" s="15"/>
      <c r="F9" s="297"/>
    </row>
    <row r="10" spans="1:6" ht="18" customHeight="1">
      <c r="A10" s="16" t="s">
        <v>262</v>
      </c>
      <c r="B10" s="13"/>
      <c r="C10" s="13"/>
      <c r="D10" s="14"/>
      <c r="E10" s="15"/>
      <c r="F10" s="297"/>
    </row>
    <row r="11" spans="1:6" ht="18" customHeight="1">
      <c r="A11" s="12" t="s">
        <v>241</v>
      </c>
      <c r="B11" s="17">
        <v>11081</v>
      </c>
      <c r="C11" s="18">
        <v>11366</v>
      </c>
      <c r="D11" s="303">
        <f>C11/B11*100%</f>
        <v>1.0257000000000001</v>
      </c>
      <c r="E11" s="304">
        <f>C11/F11*100%</f>
        <v>1.0797000000000001</v>
      </c>
      <c r="F11" s="297">
        <v>10527</v>
      </c>
    </row>
    <row r="12" spans="1:6" ht="18" customHeight="1">
      <c r="A12" s="19" t="s">
        <v>263</v>
      </c>
      <c r="B12" s="17">
        <v>10206</v>
      </c>
      <c r="C12" s="18">
        <v>11356</v>
      </c>
      <c r="D12" s="303">
        <f t="shared" ref="D12:D17" si="0">C12/B12*100%</f>
        <v>1.1127</v>
      </c>
      <c r="E12" s="304">
        <f>C12/F12*100%</f>
        <v>1.0803</v>
      </c>
      <c r="F12" s="297">
        <v>10512</v>
      </c>
    </row>
    <row r="13" spans="1:6" ht="18" customHeight="1">
      <c r="A13" s="19" t="s">
        <v>264</v>
      </c>
      <c r="B13" s="17">
        <v>501</v>
      </c>
      <c r="C13" s="18"/>
      <c r="D13" s="303"/>
      <c r="E13" s="304"/>
      <c r="F13" s="297"/>
    </row>
    <row r="14" spans="1:6" ht="18" customHeight="1">
      <c r="A14" s="19" t="s">
        <v>265</v>
      </c>
      <c r="B14" s="17">
        <v>364</v>
      </c>
      <c r="C14" s="18"/>
      <c r="D14" s="303"/>
      <c r="E14" s="304"/>
      <c r="F14" s="297"/>
    </row>
    <row r="15" spans="1:6" ht="18" customHeight="1">
      <c r="A15" s="19" t="s">
        <v>266</v>
      </c>
      <c r="B15" s="17"/>
      <c r="C15" s="18"/>
      <c r="D15" s="303"/>
      <c r="E15" s="304"/>
      <c r="F15" s="297"/>
    </row>
    <row r="16" spans="1:6" ht="18" customHeight="1">
      <c r="A16" s="12" t="s">
        <v>242</v>
      </c>
      <c r="B16" s="17">
        <v>30046</v>
      </c>
      <c r="C16" s="18">
        <v>29530</v>
      </c>
      <c r="D16" s="303">
        <f t="shared" si="0"/>
        <v>0.98280000000000001</v>
      </c>
      <c r="E16" s="304">
        <f t="shared" ref="E16:E17" si="1">C16/F16*100%</f>
        <v>1.1411</v>
      </c>
      <c r="F16" s="297">
        <v>25879</v>
      </c>
    </row>
    <row r="17" spans="1:6" ht="18" customHeight="1">
      <c r="A17" s="20" t="s">
        <v>267</v>
      </c>
      <c r="B17" s="17">
        <v>27546</v>
      </c>
      <c r="C17" s="18">
        <v>28685</v>
      </c>
      <c r="D17" s="303">
        <f t="shared" si="0"/>
        <v>1.0412999999999999</v>
      </c>
      <c r="E17" s="304">
        <f t="shared" si="1"/>
        <v>1.1232</v>
      </c>
      <c r="F17" s="297">
        <v>25538</v>
      </c>
    </row>
    <row r="18" spans="1:6" ht="18" customHeight="1">
      <c r="A18" s="20" t="s">
        <v>268</v>
      </c>
      <c r="B18" s="17"/>
      <c r="C18" s="18"/>
      <c r="D18" s="18"/>
      <c r="E18" s="15"/>
      <c r="F18" s="297"/>
    </row>
    <row r="19" spans="1:6" ht="18" customHeight="1">
      <c r="A19" s="12" t="s">
        <v>243</v>
      </c>
      <c r="B19" s="17"/>
      <c r="C19" s="18"/>
      <c r="D19" s="18"/>
      <c r="E19" s="15"/>
      <c r="F19" s="297"/>
    </row>
    <row r="20" spans="1:6" ht="18" customHeight="1">
      <c r="A20" s="21" t="s">
        <v>269</v>
      </c>
      <c r="B20" s="17"/>
      <c r="C20" s="18"/>
      <c r="D20" s="18"/>
      <c r="E20" s="15"/>
      <c r="F20" s="297"/>
    </row>
    <row r="21" spans="1:6" ht="18" customHeight="1">
      <c r="A21" s="21" t="s">
        <v>270</v>
      </c>
      <c r="B21" s="17"/>
      <c r="C21" s="18"/>
      <c r="D21" s="18"/>
      <c r="E21" s="15"/>
      <c r="F21" s="297"/>
    </row>
    <row r="22" spans="1:6" ht="18" customHeight="1">
      <c r="A22" s="21" t="s">
        <v>271</v>
      </c>
      <c r="B22" s="17"/>
      <c r="C22" s="18"/>
      <c r="D22" s="18"/>
      <c r="E22" s="15"/>
      <c r="F22" s="297"/>
    </row>
    <row r="23" spans="1:6" ht="18" customHeight="1">
      <c r="A23" s="12" t="s">
        <v>244</v>
      </c>
      <c r="B23" s="17"/>
      <c r="C23" s="18"/>
      <c r="D23" s="18"/>
      <c r="E23" s="15"/>
      <c r="F23" s="297"/>
    </row>
    <row r="24" spans="1:6" ht="18" customHeight="1">
      <c r="A24" s="22" t="s">
        <v>245</v>
      </c>
      <c r="B24" s="17"/>
      <c r="C24" s="18"/>
      <c r="D24" s="18"/>
      <c r="E24" s="15"/>
      <c r="F24" s="297"/>
    </row>
    <row r="25" spans="1:6" ht="18" customHeight="1">
      <c r="A25" s="23" t="s">
        <v>423</v>
      </c>
      <c r="B25" s="17"/>
      <c r="C25" s="18"/>
      <c r="D25" s="18"/>
      <c r="E25" s="15"/>
      <c r="F25" s="297"/>
    </row>
    <row r="26" spans="1:6" ht="18" customHeight="1">
      <c r="A26" s="23" t="s">
        <v>424</v>
      </c>
      <c r="B26" s="17"/>
      <c r="C26" s="18"/>
      <c r="D26" s="18"/>
      <c r="E26" s="15"/>
      <c r="F26" s="297"/>
    </row>
    <row r="27" spans="1:6" ht="18" customHeight="1">
      <c r="A27" s="23" t="s">
        <v>425</v>
      </c>
      <c r="B27" s="17"/>
      <c r="C27" s="18"/>
      <c r="D27" s="18"/>
      <c r="E27" s="15"/>
      <c r="F27" s="297"/>
    </row>
    <row r="28" spans="1:6" ht="18" customHeight="1">
      <c r="A28" s="24" t="s">
        <v>246</v>
      </c>
      <c r="B28" s="17"/>
      <c r="C28" s="18"/>
      <c r="D28" s="18"/>
      <c r="E28" s="15"/>
      <c r="F28" s="297"/>
    </row>
    <row r="29" spans="1:6" ht="18" customHeight="1">
      <c r="A29" s="25" t="s">
        <v>426</v>
      </c>
      <c r="B29" s="17"/>
      <c r="C29" s="18"/>
      <c r="D29" s="18"/>
      <c r="E29" s="15"/>
      <c r="F29" s="297"/>
    </row>
    <row r="30" spans="1:6" ht="18" customHeight="1">
      <c r="A30" s="25" t="s">
        <v>424</v>
      </c>
      <c r="B30" s="17"/>
      <c r="C30" s="18"/>
      <c r="D30" s="18"/>
      <c r="E30" s="15"/>
      <c r="F30" s="297"/>
    </row>
    <row r="31" spans="1:6" ht="18" customHeight="1">
      <c r="A31" s="25" t="s">
        <v>427</v>
      </c>
      <c r="B31" s="17"/>
      <c r="C31" s="18"/>
      <c r="D31" s="18"/>
      <c r="E31" s="15"/>
      <c r="F31" s="297"/>
    </row>
    <row r="32" spans="1:6" ht="18" customHeight="1">
      <c r="A32" s="22" t="s">
        <v>247</v>
      </c>
      <c r="B32" s="17"/>
      <c r="C32" s="18"/>
      <c r="D32" s="18"/>
      <c r="E32" s="15"/>
      <c r="F32" s="297"/>
    </row>
    <row r="33" spans="1:6" ht="18" customHeight="1">
      <c r="A33" s="26" t="s">
        <v>428</v>
      </c>
      <c r="B33" s="17"/>
      <c r="C33" s="18"/>
      <c r="D33" s="18"/>
      <c r="E33" s="15"/>
      <c r="F33" s="297"/>
    </row>
    <row r="34" spans="1:6" ht="18" customHeight="1">
      <c r="A34" s="26" t="s">
        <v>424</v>
      </c>
      <c r="B34" s="17"/>
      <c r="C34" s="18"/>
      <c r="D34" s="18"/>
      <c r="E34" s="15"/>
      <c r="F34" s="297"/>
    </row>
    <row r="35" spans="1:6" ht="18" customHeight="1">
      <c r="A35" s="26" t="s">
        <v>429</v>
      </c>
      <c r="B35" s="17"/>
      <c r="C35" s="18"/>
      <c r="D35" s="18"/>
      <c r="E35" s="15"/>
      <c r="F35" s="297"/>
    </row>
    <row r="36" spans="1:6" ht="18" customHeight="1">
      <c r="A36" s="12" t="s">
        <v>248</v>
      </c>
      <c r="B36" s="17"/>
      <c r="C36" s="18"/>
      <c r="D36" s="18"/>
      <c r="E36" s="15"/>
      <c r="F36" s="297"/>
    </row>
    <row r="37" spans="1:6" ht="18" customHeight="1">
      <c r="A37" s="27" t="s">
        <v>430</v>
      </c>
      <c r="B37" s="17"/>
      <c r="C37" s="18"/>
      <c r="D37" s="18"/>
      <c r="E37" s="15"/>
      <c r="F37" s="297"/>
    </row>
    <row r="38" spans="1:6" ht="18" customHeight="1">
      <c r="A38" s="27" t="s">
        <v>272</v>
      </c>
      <c r="B38" s="17"/>
      <c r="C38" s="18"/>
      <c r="D38" s="18"/>
      <c r="E38" s="15"/>
      <c r="F38" s="297"/>
    </row>
    <row r="39" spans="1:6" ht="18" customHeight="1">
      <c r="A39" s="27" t="s">
        <v>273</v>
      </c>
      <c r="B39" s="17"/>
      <c r="C39" s="18"/>
      <c r="D39" s="18"/>
      <c r="E39" s="15"/>
      <c r="F39" s="297"/>
    </row>
    <row r="40" spans="1:6" ht="18" customHeight="1">
      <c r="A40" s="27" t="s">
        <v>274</v>
      </c>
      <c r="B40" s="17"/>
      <c r="C40" s="18"/>
      <c r="D40" s="18"/>
      <c r="E40" s="15"/>
      <c r="F40" s="297"/>
    </row>
    <row r="41" spans="1:6" ht="18" customHeight="1">
      <c r="A41" s="12" t="s">
        <v>249</v>
      </c>
      <c r="B41" s="17"/>
      <c r="C41" s="18"/>
      <c r="D41" s="18"/>
      <c r="E41" s="15"/>
      <c r="F41" s="297"/>
    </row>
    <row r="42" spans="1:6" ht="18" customHeight="1">
      <c r="A42" s="28" t="s">
        <v>275</v>
      </c>
      <c r="B42" s="17"/>
      <c r="C42" s="18"/>
      <c r="D42" s="18"/>
      <c r="E42" s="15"/>
      <c r="F42" s="297"/>
    </row>
    <row r="43" spans="1:6" ht="18" customHeight="1">
      <c r="A43" s="28" t="s">
        <v>276</v>
      </c>
      <c r="B43" s="17"/>
      <c r="C43" s="18"/>
      <c r="D43" s="18"/>
      <c r="E43" s="15"/>
      <c r="F43" s="297"/>
    </row>
    <row r="44" spans="1:6" ht="18" customHeight="1">
      <c r="A44" s="28" t="s">
        <v>261</v>
      </c>
      <c r="B44" s="17"/>
      <c r="C44" s="18"/>
      <c r="D44" s="18"/>
      <c r="E44" s="15"/>
      <c r="F44" s="297"/>
    </row>
    <row r="45" spans="1:6" ht="18" customHeight="1">
      <c r="A45" s="28" t="s">
        <v>277</v>
      </c>
      <c r="B45" s="17"/>
      <c r="C45" s="18"/>
      <c r="D45" s="18"/>
      <c r="E45" s="15"/>
      <c r="F45" s="297"/>
    </row>
    <row r="46" spans="1:6" ht="18" customHeight="1">
      <c r="A46" s="28" t="s">
        <v>278</v>
      </c>
      <c r="B46" s="17"/>
      <c r="C46" s="18"/>
      <c r="D46" s="18"/>
      <c r="E46" s="15"/>
      <c r="F46" s="297"/>
    </row>
    <row r="47" spans="1:6" ht="18" customHeight="1">
      <c r="A47" s="12" t="s">
        <v>250</v>
      </c>
      <c r="B47" s="17"/>
      <c r="C47" s="18"/>
      <c r="D47" s="18"/>
      <c r="E47" s="15"/>
      <c r="F47" s="297"/>
    </row>
    <row r="48" spans="1:6" ht="18" customHeight="1">
      <c r="A48" s="29" t="s">
        <v>279</v>
      </c>
      <c r="B48" s="17"/>
      <c r="C48" s="18"/>
      <c r="D48" s="18"/>
      <c r="E48" s="15"/>
      <c r="F48" s="297"/>
    </row>
    <row r="49" spans="1:6" ht="18" customHeight="1">
      <c r="A49" s="29" t="s">
        <v>280</v>
      </c>
      <c r="B49" s="17"/>
      <c r="C49" s="18"/>
      <c r="D49" s="18"/>
      <c r="E49" s="15"/>
      <c r="F49" s="297"/>
    </row>
    <row r="50" spans="1:6" ht="18" customHeight="1">
      <c r="A50" s="29" t="s">
        <v>281</v>
      </c>
      <c r="B50" s="17"/>
      <c r="C50" s="18"/>
      <c r="D50" s="18"/>
      <c r="E50" s="15"/>
      <c r="F50" s="297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50" type="noConversion"/>
  <conditionalFormatting sqref="A6:A15">
    <cfRule type="expression" dxfId="0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85" firstPageNumber="52" fitToHeight="0" orientation="portrait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431</v>
      </c>
    </row>
    <row r="2" spans="1:3" ht="29.45" customHeight="1">
      <c r="A2" s="399" t="s">
        <v>1060</v>
      </c>
      <c r="B2" s="399"/>
      <c r="C2" s="399"/>
    </row>
    <row r="3" spans="1:3" ht="25.9" customHeight="1">
      <c r="A3" s="2"/>
      <c r="B3" s="3"/>
      <c r="C3" s="4" t="s">
        <v>29</v>
      </c>
    </row>
    <row r="4" spans="1:3" ht="27.75" customHeight="1">
      <c r="A4" s="397" t="s">
        <v>432</v>
      </c>
      <c r="B4" s="397"/>
      <c r="C4" s="5" t="s">
        <v>130</v>
      </c>
    </row>
    <row r="5" spans="1:3" ht="27.75" customHeight="1">
      <c r="A5" s="398" t="s">
        <v>457</v>
      </c>
      <c r="B5" s="398"/>
      <c r="C5" s="6">
        <v>219958</v>
      </c>
    </row>
    <row r="6" spans="1:3" ht="27.75" customHeight="1">
      <c r="A6" s="397" t="s">
        <v>433</v>
      </c>
      <c r="B6" s="397"/>
      <c r="C6" s="5" t="s">
        <v>130</v>
      </c>
    </row>
    <row r="7" spans="1:3" ht="27.75" customHeight="1">
      <c r="A7" s="398" t="s">
        <v>458</v>
      </c>
      <c r="B7" s="398"/>
      <c r="C7" s="7">
        <v>356716</v>
      </c>
    </row>
    <row r="8" spans="1:3" ht="54.6" customHeight="1">
      <c r="A8" s="396" t="s">
        <v>434</v>
      </c>
      <c r="B8" s="396"/>
      <c r="C8" s="396"/>
    </row>
  </sheetData>
  <mergeCells count="6">
    <mergeCell ref="A8:C8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2" sqref="C12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435</v>
      </c>
    </row>
    <row r="2" spans="1:3" ht="29.45" customHeight="1">
      <c r="A2" s="399" t="s">
        <v>1061</v>
      </c>
      <c r="B2" s="399"/>
      <c r="C2" s="399"/>
    </row>
    <row r="3" spans="1:3" ht="25.9" customHeight="1">
      <c r="A3" s="2"/>
      <c r="B3" s="3"/>
      <c r="C3" s="4" t="s">
        <v>29</v>
      </c>
    </row>
    <row r="4" spans="1:3" ht="27.75" customHeight="1">
      <c r="A4" s="397" t="s">
        <v>432</v>
      </c>
      <c r="B4" s="397"/>
      <c r="C4" s="5" t="s">
        <v>130</v>
      </c>
    </row>
    <row r="5" spans="1:3" ht="27.75" customHeight="1">
      <c r="A5" s="398" t="s">
        <v>459</v>
      </c>
      <c r="B5" s="398"/>
      <c r="C5" s="6">
        <v>219958</v>
      </c>
    </row>
    <row r="6" spans="1:3" ht="27.75" customHeight="1">
      <c r="A6" s="397" t="s">
        <v>433</v>
      </c>
      <c r="B6" s="397"/>
      <c r="C6" s="5" t="s">
        <v>130</v>
      </c>
    </row>
    <row r="7" spans="1:3" ht="27.75" customHeight="1">
      <c r="A7" s="398" t="s">
        <v>458</v>
      </c>
      <c r="B7" s="398"/>
      <c r="C7" s="7">
        <v>356716</v>
      </c>
    </row>
    <row r="8" spans="1:3" ht="50.45" customHeight="1">
      <c r="A8" s="396" t="s">
        <v>434</v>
      </c>
      <c r="B8" s="396"/>
      <c r="C8" s="396"/>
    </row>
  </sheetData>
  <mergeCells count="6">
    <mergeCell ref="A8:C8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:C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436</v>
      </c>
    </row>
    <row r="2" spans="1:3" ht="29.45" customHeight="1">
      <c r="A2" s="399" t="s">
        <v>1062</v>
      </c>
      <c r="B2" s="399"/>
      <c r="C2" s="399"/>
    </row>
    <row r="3" spans="1:3" ht="25.9" customHeight="1">
      <c r="A3" s="2"/>
      <c r="B3" s="3"/>
      <c r="C3" s="4" t="s">
        <v>29</v>
      </c>
    </row>
    <row r="4" spans="1:3" ht="29.25" customHeight="1">
      <c r="A4" s="397" t="s">
        <v>432</v>
      </c>
      <c r="B4" s="397"/>
      <c r="C4" s="5" t="s">
        <v>130</v>
      </c>
    </row>
    <row r="5" spans="1:3" ht="29.25" customHeight="1">
      <c r="A5" s="398" t="s">
        <v>460</v>
      </c>
      <c r="B5" s="398"/>
      <c r="C5" s="6">
        <v>228153</v>
      </c>
    </row>
    <row r="6" spans="1:3" ht="29.25" customHeight="1">
      <c r="A6" s="397" t="s">
        <v>433</v>
      </c>
      <c r="B6" s="397"/>
      <c r="C6" s="5" t="s">
        <v>130</v>
      </c>
    </row>
    <row r="7" spans="1:3" ht="29.25" customHeight="1">
      <c r="A7" s="398" t="s">
        <v>461</v>
      </c>
      <c r="B7" s="398"/>
      <c r="C7" s="7">
        <v>302074</v>
      </c>
    </row>
    <row r="8" spans="1:3">
      <c r="A8" s="2"/>
      <c r="B8" s="2"/>
      <c r="C8" s="2"/>
    </row>
    <row r="9" spans="1:3" ht="49.9" customHeight="1">
      <c r="A9" s="400" t="s">
        <v>434</v>
      </c>
      <c r="B9" s="400"/>
      <c r="C9" s="400"/>
    </row>
  </sheetData>
  <mergeCells count="6">
    <mergeCell ref="A9:C9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6" sqref="C6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437</v>
      </c>
    </row>
    <row r="2" spans="1:3" ht="29.45" customHeight="1">
      <c r="A2" s="399" t="s">
        <v>1063</v>
      </c>
      <c r="B2" s="399"/>
      <c r="C2" s="399"/>
    </row>
    <row r="3" spans="1:3" ht="25.9" customHeight="1">
      <c r="A3" s="2"/>
      <c r="B3" s="3"/>
      <c r="C3" s="4" t="s">
        <v>29</v>
      </c>
    </row>
    <row r="4" spans="1:3" ht="29.25" customHeight="1">
      <c r="A4" s="397" t="s">
        <v>432</v>
      </c>
      <c r="B4" s="397"/>
      <c r="C4" s="5" t="s">
        <v>130</v>
      </c>
    </row>
    <row r="5" spans="1:3" ht="29.25" customHeight="1">
      <c r="A5" s="398" t="s">
        <v>460</v>
      </c>
      <c r="B5" s="398"/>
      <c r="C5" s="6">
        <v>228153</v>
      </c>
    </row>
    <row r="6" spans="1:3" ht="29.25" customHeight="1">
      <c r="A6" s="397" t="s">
        <v>433</v>
      </c>
      <c r="B6" s="397"/>
      <c r="C6" s="5" t="s">
        <v>130</v>
      </c>
    </row>
    <row r="7" spans="1:3" ht="29.25" customHeight="1">
      <c r="A7" s="398" t="s">
        <v>461</v>
      </c>
      <c r="B7" s="398"/>
      <c r="C7" s="7">
        <v>302074</v>
      </c>
    </row>
    <row r="8" spans="1:3">
      <c r="A8" s="2"/>
      <c r="B8" s="2"/>
      <c r="C8" s="2"/>
    </row>
    <row r="9" spans="1:3" ht="49.9" customHeight="1">
      <c r="A9" s="400" t="s">
        <v>434</v>
      </c>
      <c r="B9" s="400"/>
      <c r="C9" s="400"/>
    </row>
  </sheetData>
  <mergeCells count="6">
    <mergeCell ref="A9:C9"/>
    <mergeCell ref="A6:B6"/>
    <mergeCell ref="A7:B7"/>
    <mergeCell ref="A2:C2"/>
    <mergeCell ref="A4:B4"/>
    <mergeCell ref="A5:B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1"/>
  <sheetViews>
    <sheetView showZeros="0" topLeftCell="A16" workbookViewId="0">
      <selection activeCell="C27" sqref="C27"/>
    </sheetView>
  </sheetViews>
  <sheetFormatPr defaultColWidth="9" defaultRowHeight="14.25"/>
  <cols>
    <col min="1" max="1" width="31" style="204" customWidth="1"/>
    <col min="2" max="2" width="10" style="204" customWidth="1"/>
    <col min="3" max="4" width="10" style="8" customWidth="1"/>
    <col min="5" max="6" width="13.75" style="8" customWidth="1"/>
    <col min="7" max="7" width="9" style="8"/>
    <col min="8" max="8" width="0" style="8" hidden="1" customWidth="1"/>
    <col min="9" max="255" width="9" style="8"/>
    <col min="256" max="256" width="27.625" style="8" customWidth="1"/>
    <col min="257" max="258" width="13.25" style="8" customWidth="1"/>
    <col min="259" max="259" width="10.75" style="8" customWidth="1"/>
    <col min="260" max="260" width="12.75" style="8" customWidth="1"/>
    <col min="261" max="261" width="9" style="8" hidden="1" customWidth="1"/>
    <col min="262" max="511" width="9" style="8"/>
    <col min="512" max="512" width="27.625" style="8" customWidth="1"/>
    <col min="513" max="514" width="13.25" style="8" customWidth="1"/>
    <col min="515" max="515" width="10.75" style="8" customWidth="1"/>
    <col min="516" max="516" width="12.75" style="8" customWidth="1"/>
    <col min="517" max="517" width="9" style="8" hidden="1" customWidth="1"/>
    <col min="518" max="767" width="9" style="8"/>
    <col min="768" max="768" width="27.625" style="8" customWidth="1"/>
    <col min="769" max="770" width="13.25" style="8" customWidth="1"/>
    <col min="771" max="771" width="10.75" style="8" customWidth="1"/>
    <col min="772" max="772" width="12.75" style="8" customWidth="1"/>
    <col min="773" max="773" width="9" style="8" hidden="1" customWidth="1"/>
    <col min="774" max="1023" width="9" style="8"/>
    <col min="1024" max="1024" width="27.625" style="8" customWidth="1"/>
    <col min="1025" max="1026" width="13.25" style="8" customWidth="1"/>
    <col min="1027" max="1027" width="10.75" style="8" customWidth="1"/>
    <col min="1028" max="1028" width="12.75" style="8" customWidth="1"/>
    <col min="1029" max="1029" width="9" style="8" hidden="1" customWidth="1"/>
    <col min="1030" max="1279" width="9" style="8"/>
    <col min="1280" max="1280" width="27.625" style="8" customWidth="1"/>
    <col min="1281" max="1282" width="13.25" style="8" customWidth="1"/>
    <col min="1283" max="1283" width="10.75" style="8" customWidth="1"/>
    <col min="1284" max="1284" width="12.75" style="8" customWidth="1"/>
    <col min="1285" max="1285" width="9" style="8" hidden="1" customWidth="1"/>
    <col min="1286" max="1535" width="9" style="8"/>
    <col min="1536" max="1536" width="27.625" style="8" customWidth="1"/>
    <col min="1537" max="1538" width="13.25" style="8" customWidth="1"/>
    <col min="1539" max="1539" width="10.75" style="8" customWidth="1"/>
    <col min="1540" max="1540" width="12.75" style="8" customWidth="1"/>
    <col min="1541" max="1541" width="9" style="8" hidden="1" customWidth="1"/>
    <col min="1542" max="1791" width="9" style="8"/>
    <col min="1792" max="1792" width="27.625" style="8" customWidth="1"/>
    <col min="1793" max="1794" width="13.25" style="8" customWidth="1"/>
    <col min="1795" max="1795" width="10.75" style="8" customWidth="1"/>
    <col min="1796" max="1796" width="12.75" style="8" customWidth="1"/>
    <col min="1797" max="1797" width="9" style="8" hidden="1" customWidth="1"/>
    <col min="1798" max="2047" width="9" style="8"/>
    <col min="2048" max="2048" width="27.625" style="8" customWidth="1"/>
    <col min="2049" max="2050" width="13.25" style="8" customWidth="1"/>
    <col min="2051" max="2051" width="10.75" style="8" customWidth="1"/>
    <col min="2052" max="2052" width="12.75" style="8" customWidth="1"/>
    <col min="2053" max="2053" width="9" style="8" hidden="1" customWidth="1"/>
    <col min="2054" max="2303" width="9" style="8"/>
    <col min="2304" max="2304" width="27.625" style="8" customWidth="1"/>
    <col min="2305" max="2306" width="13.25" style="8" customWidth="1"/>
    <col min="2307" max="2307" width="10.75" style="8" customWidth="1"/>
    <col min="2308" max="2308" width="12.75" style="8" customWidth="1"/>
    <col min="2309" max="2309" width="9" style="8" hidden="1" customWidth="1"/>
    <col min="2310" max="2559" width="9" style="8"/>
    <col min="2560" max="2560" width="27.625" style="8" customWidth="1"/>
    <col min="2561" max="2562" width="13.25" style="8" customWidth="1"/>
    <col min="2563" max="2563" width="10.75" style="8" customWidth="1"/>
    <col min="2564" max="2564" width="12.75" style="8" customWidth="1"/>
    <col min="2565" max="2565" width="9" style="8" hidden="1" customWidth="1"/>
    <col min="2566" max="2815" width="9" style="8"/>
    <col min="2816" max="2816" width="27.625" style="8" customWidth="1"/>
    <col min="2817" max="2818" width="13.25" style="8" customWidth="1"/>
    <col min="2819" max="2819" width="10.75" style="8" customWidth="1"/>
    <col min="2820" max="2820" width="12.75" style="8" customWidth="1"/>
    <col min="2821" max="2821" width="9" style="8" hidden="1" customWidth="1"/>
    <col min="2822" max="3071" width="9" style="8"/>
    <col min="3072" max="3072" width="27.625" style="8" customWidth="1"/>
    <col min="3073" max="3074" width="13.25" style="8" customWidth="1"/>
    <col min="3075" max="3075" width="10.75" style="8" customWidth="1"/>
    <col min="3076" max="3076" width="12.75" style="8" customWidth="1"/>
    <col min="3077" max="3077" width="9" style="8" hidden="1" customWidth="1"/>
    <col min="3078" max="3327" width="9" style="8"/>
    <col min="3328" max="3328" width="27.625" style="8" customWidth="1"/>
    <col min="3329" max="3330" width="13.25" style="8" customWidth="1"/>
    <col min="3331" max="3331" width="10.75" style="8" customWidth="1"/>
    <col min="3332" max="3332" width="12.75" style="8" customWidth="1"/>
    <col min="3333" max="3333" width="9" style="8" hidden="1" customWidth="1"/>
    <col min="3334" max="3583" width="9" style="8"/>
    <col min="3584" max="3584" width="27.625" style="8" customWidth="1"/>
    <col min="3585" max="3586" width="13.25" style="8" customWidth="1"/>
    <col min="3587" max="3587" width="10.75" style="8" customWidth="1"/>
    <col min="3588" max="3588" width="12.75" style="8" customWidth="1"/>
    <col min="3589" max="3589" width="9" style="8" hidden="1" customWidth="1"/>
    <col min="3590" max="3839" width="9" style="8"/>
    <col min="3840" max="3840" width="27.625" style="8" customWidth="1"/>
    <col min="3841" max="3842" width="13.25" style="8" customWidth="1"/>
    <col min="3843" max="3843" width="10.75" style="8" customWidth="1"/>
    <col min="3844" max="3844" width="12.75" style="8" customWidth="1"/>
    <col min="3845" max="3845" width="9" style="8" hidden="1" customWidth="1"/>
    <col min="3846" max="4095" width="9" style="8"/>
    <col min="4096" max="4096" width="27.625" style="8" customWidth="1"/>
    <col min="4097" max="4098" width="13.25" style="8" customWidth="1"/>
    <col min="4099" max="4099" width="10.75" style="8" customWidth="1"/>
    <col min="4100" max="4100" width="12.75" style="8" customWidth="1"/>
    <col min="4101" max="4101" width="9" style="8" hidden="1" customWidth="1"/>
    <col min="4102" max="4351" width="9" style="8"/>
    <col min="4352" max="4352" width="27.625" style="8" customWidth="1"/>
    <col min="4353" max="4354" width="13.25" style="8" customWidth="1"/>
    <col min="4355" max="4355" width="10.75" style="8" customWidth="1"/>
    <col min="4356" max="4356" width="12.75" style="8" customWidth="1"/>
    <col min="4357" max="4357" width="9" style="8" hidden="1" customWidth="1"/>
    <col min="4358" max="4607" width="9" style="8"/>
    <col min="4608" max="4608" width="27.625" style="8" customWidth="1"/>
    <col min="4609" max="4610" width="13.25" style="8" customWidth="1"/>
    <col min="4611" max="4611" width="10.75" style="8" customWidth="1"/>
    <col min="4612" max="4612" width="12.75" style="8" customWidth="1"/>
    <col min="4613" max="4613" width="9" style="8" hidden="1" customWidth="1"/>
    <col min="4614" max="4863" width="9" style="8"/>
    <col min="4864" max="4864" width="27.625" style="8" customWidth="1"/>
    <col min="4865" max="4866" width="13.25" style="8" customWidth="1"/>
    <col min="4867" max="4867" width="10.75" style="8" customWidth="1"/>
    <col min="4868" max="4868" width="12.75" style="8" customWidth="1"/>
    <col min="4869" max="4869" width="9" style="8" hidden="1" customWidth="1"/>
    <col min="4870" max="5119" width="9" style="8"/>
    <col min="5120" max="5120" width="27.625" style="8" customWidth="1"/>
    <col min="5121" max="5122" width="13.25" style="8" customWidth="1"/>
    <col min="5123" max="5123" width="10.75" style="8" customWidth="1"/>
    <col min="5124" max="5124" width="12.75" style="8" customWidth="1"/>
    <col min="5125" max="5125" width="9" style="8" hidden="1" customWidth="1"/>
    <col min="5126" max="5375" width="9" style="8"/>
    <col min="5376" max="5376" width="27.625" style="8" customWidth="1"/>
    <col min="5377" max="5378" width="13.25" style="8" customWidth="1"/>
    <col min="5379" max="5379" width="10.75" style="8" customWidth="1"/>
    <col min="5380" max="5380" width="12.75" style="8" customWidth="1"/>
    <col min="5381" max="5381" width="9" style="8" hidden="1" customWidth="1"/>
    <col min="5382" max="5631" width="9" style="8"/>
    <col min="5632" max="5632" width="27.625" style="8" customWidth="1"/>
    <col min="5633" max="5634" width="13.25" style="8" customWidth="1"/>
    <col min="5635" max="5635" width="10.75" style="8" customWidth="1"/>
    <col min="5636" max="5636" width="12.75" style="8" customWidth="1"/>
    <col min="5637" max="5637" width="9" style="8" hidden="1" customWidth="1"/>
    <col min="5638" max="5887" width="9" style="8"/>
    <col min="5888" max="5888" width="27.625" style="8" customWidth="1"/>
    <col min="5889" max="5890" width="13.25" style="8" customWidth="1"/>
    <col min="5891" max="5891" width="10.75" style="8" customWidth="1"/>
    <col min="5892" max="5892" width="12.75" style="8" customWidth="1"/>
    <col min="5893" max="5893" width="9" style="8" hidden="1" customWidth="1"/>
    <col min="5894" max="6143" width="9" style="8"/>
    <col min="6144" max="6144" width="27.625" style="8" customWidth="1"/>
    <col min="6145" max="6146" width="13.25" style="8" customWidth="1"/>
    <col min="6147" max="6147" width="10.75" style="8" customWidth="1"/>
    <col min="6148" max="6148" width="12.75" style="8" customWidth="1"/>
    <col min="6149" max="6149" width="9" style="8" hidden="1" customWidth="1"/>
    <col min="6150" max="6399" width="9" style="8"/>
    <col min="6400" max="6400" width="27.625" style="8" customWidth="1"/>
    <col min="6401" max="6402" width="13.25" style="8" customWidth="1"/>
    <col min="6403" max="6403" width="10.75" style="8" customWidth="1"/>
    <col min="6404" max="6404" width="12.75" style="8" customWidth="1"/>
    <col min="6405" max="6405" width="9" style="8" hidden="1" customWidth="1"/>
    <col min="6406" max="6655" width="9" style="8"/>
    <col min="6656" max="6656" width="27.625" style="8" customWidth="1"/>
    <col min="6657" max="6658" width="13.25" style="8" customWidth="1"/>
    <col min="6659" max="6659" width="10.75" style="8" customWidth="1"/>
    <col min="6660" max="6660" width="12.75" style="8" customWidth="1"/>
    <col min="6661" max="6661" width="9" style="8" hidden="1" customWidth="1"/>
    <col min="6662" max="6911" width="9" style="8"/>
    <col min="6912" max="6912" width="27.625" style="8" customWidth="1"/>
    <col min="6913" max="6914" width="13.25" style="8" customWidth="1"/>
    <col min="6915" max="6915" width="10.75" style="8" customWidth="1"/>
    <col min="6916" max="6916" width="12.75" style="8" customWidth="1"/>
    <col min="6917" max="6917" width="9" style="8" hidden="1" customWidth="1"/>
    <col min="6918" max="7167" width="9" style="8"/>
    <col min="7168" max="7168" width="27.625" style="8" customWidth="1"/>
    <col min="7169" max="7170" width="13.25" style="8" customWidth="1"/>
    <col min="7171" max="7171" width="10.75" style="8" customWidth="1"/>
    <col min="7172" max="7172" width="12.75" style="8" customWidth="1"/>
    <col min="7173" max="7173" width="9" style="8" hidden="1" customWidth="1"/>
    <col min="7174" max="7423" width="9" style="8"/>
    <col min="7424" max="7424" width="27.625" style="8" customWidth="1"/>
    <col min="7425" max="7426" width="13.25" style="8" customWidth="1"/>
    <col min="7427" max="7427" width="10.75" style="8" customWidth="1"/>
    <col min="7428" max="7428" width="12.75" style="8" customWidth="1"/>
    <col min="7429" max="7429" width="9" style="8" hidden="1" customWidth="1"/>
    <col min="7430" max="7679" width="9" style="8"/>
    <col min="7680" max="7680" width="27.625" style="8" customWidth="1"/>
    <col min="7681" max="7682" width="13.25" style="8" customWidth="1"/>
    <col min="7683" max="7683" width="10.75" style="8" customWidth="1"/>
    <col min="7684" max="7684" width="12.75" style="8" customWidth="1"/>
    <col min="7685" max="7685" width="9" style="8" hidden="1" customWidth="1"/>
    <col min="7686" max="7935" width="9" style="8"/>
    <col min="7936" max="7936" width="27.625" style="8" customWidth="1"/>
    <col min="7937" max="7938" width="13.25" style="8" customWidth="1"/>
    <col min="7939" max="7939" width="10.75" style="8" customWidth="1"/>
    <col min="7940" max="7940" width="12.75" style="8" customWidth="1"/>
    <col min="7941" max="7941" width="9" style="8" hidden="1" customWidth="1"/>
    <col min="7942" max="8191" width="9" style="8"/>
    <col min="8192" max="8192" width="27.625" style="8" customWidth="1"/>
    <col min="8193" max="8194" width="13.25" style="8" customWidth="1"/>
    <col min="8195" max="8195" width="10.75" style="8" customWidth="1"/>
    <col min="8196" max="8196" width="12.75" style="8" customWidth="1"/>
    <col min="8197" max="8197" width="9" style="8" hidden="1" customWidth="1"/>
    <col min="8198" max="8447" width="9" style="8"/>
    <col min="8448" max="8448" width="27.625" style="8" customWidth="1"/>
    <col min="8449" max="8450" width="13.25" style="8" customWidth="1"/>
    <col min="8451" max="8451" width="10.75" style="8" customWidth="1"/>
    <col min="8452" max="8452" width="12.75" style="8" customWidth="1"/>
    <col min="8453" max="8453" width="9" style="8" hidden="1" customWidth="1"/>
    <col min="8454" max="8703" width="9" style="8"/>
    <col min="8704" max="8704" width="27.625" style="8" customWidth="1"/>
    <col min="8705" max="8706" width="13.25" style="8" customWidth="1"/>
    <col min="8707" max="8707" width="10.75" style="8" customWidth="1"/>
    <col min="8708" max="8708" width="12.75" style="8" customWidth="1"/>
    <col min="8709" max="8709" width="9" style="8" hidden="1" customWidth="1"/>
    <col min="8710" max="8959" width="9" style="8"/>
    <col min="8960" max="8960" width="27.625" style="8" customWidth="1"/>
    <col min="8961" max="8962" width="13.25" style="8" customWidth="1"/>
    <col min="8963" max="8963" width="10.75" style="8" customWidth="1"/>
    <col min="8964" max="8964" width="12.75" style="8" customWidth="1"/>
    <col min="8965" max="8965" width="9" style="8" hidden="1" customWidth="1"/>
    <col min="8966" max="9215" width="9" style="8"/>
    <col min="9216" max="9216" width="27.625" style="8" customWidth="1"/>
    <col min="9217" max="9218" width="13.25" style="8" customWidth="1"/>
    <col min="9219" max="9219" width="10.75" style="8" customWidth="1"/>
    <col min="9220" max="9220" width="12.75" style="8" customWidth="1"/>
    <col min="9221" max="9221" width="9" style="8" hidden="1" customWidth="1"/>
    <col min="9222" max="9471" width="9" style="8"/>
    <col min="9472" max="9472" width="27.625" style="8" customWidth="1"/>
    <col min="9473" max="9474" width="13.25" style="8" customWidth="1"/>
    <col min="9475" max="9475" width="10.75" style="8" customWidth="1"/>
    <col min="9476" max="9476" width="12.75" style="8" customWidth="1"/>
    <col min="9477" max="9477" width="9" style="8" hidden="1" customWidth="1"/>
    <col min="9478" max="9727" width="9" style="8"/>
    <col min="9728" max="9728" width="27.625" style="8" customWidth="1"/>
    <col min="9729" max="9730" width="13.25" style="8" customWidth="1"/>
    <col min="9731" max="9731" width="10.75" style="8" customWidth="1"/>
    <col min="9732" max="9732" width="12.75" style="8" customWidth="1"/>
    <col min="9733" max="9733" width="9" style="8" hidden="1" customWidth="1"/>
    <col min="9734" max="9983" width="9" style="8"/>
    <col min="9984" max="9984" width="27.625" style="8" customWidth="1"/>
    <col min="9985" max="9986" width="13.25" style="8" customWidth="1"/>
    <col min="9987" max="9987" width="10.75" style="8" customWidth="1"/>
    <col min="9988" max="9988" width="12.75" style="8" customWidth="1"/>
    <col min="9989" max="9989" width="9" style="8" hidden="1" customWidth="1"/>
    <col min="9990" max="10239" width="9" style="8"/>
    <col min="10240" max="10240" width="27.625" style="8" customWidth="1"/>
    <col min="10241" max="10242" width="13.25" style="8" customWidth="1"/>
    <col min="10243" max="10243" width="10.75" style="8" customWidth="1"/>
    <col min="10244" max="10244" width="12.75" style="8" customWidth="1"/>
    <col min="10245" max="10245" width="9" style="8" hidden="1" customWidth="1"/>
    <col min="10246" max="10495" width="9" style="8"/>
    <col min="10496" max="10496" width="27.625" style="8" customWidth="1"/>
    <col min="10497" max="10498" width="13.25" style="8" customWidth="1"/>
    <col min="10499" max="10499" width="10.75" style="8" customWidth="1"/>
    <col min="10500" max="10500" width="12.75" style="8" customWidth="1"/>
    <col min="10501" max="10501" width="9" style="8" hidden="1" customWidth="1"/>
    <col min="10502" max="10751" width="9" style="8"/>
    <col min="10752" max="10752" width="27.625" style="8" customWidth="1"/>
    <col min="10753" max="10754" width="13.25" style="8" customWidth="1"/>
    <col min="10755" max="10755" width="10.75" style="8" customWidth="1"/>
    <col min="10756" max="10756" width="12.75" style="8" customWidth="1"/>
    <col min="10757" max="10757" width="9" style="8" hidden="1" customWidth="1"/>
    <col min="10758" max="11007" width="9" style="8"/>
    <col min="11008" max="11008" width="27.625" style="8" customWidth="1"/>
    <col min="11009" max="11010" width="13.25" style="8" customWidth="1"/>
    <col min="11011" max="11011" width="10.75" style="8" customWidth="1"/>
    <col min="11012" max="11012" width="12.75" style="8" customWidth="1"/>
    <col min="11013" max="11013" width="9" style="8" hidden="1" customWidth="1"/>
    <col min="11014" max="11263" width="9" style="8"/>
    <col min="11264" max="11264" width="27.625" style="8" customWidth="1"/>
    <col min="11265" max="11266" width="13.25" style="8" customWidth="1"/>
    <col min="11267" max="11267" width="10.75" style="8" customWidth="1"/>
    <col min="11268" max="11268" width="12.75" style="8" customWidth="1"/>
    <col min="11269" max="11269" width="9" style="8" hidden="1" customWidth="1"/>
    <col min="11270" max="11519" width="9" style="8"/>
    <col min="11520" max="11520" width="27.625" style="8" customWidth="1"/>
    <col min="11521" max="11522" width="13.25" style="8" customWidth="1"/>
    <col min="11523" max="11523" width="10.75" style="8" customWidth="1"/>
    <col min="11524" max="11524" width="12.75" style="8" customWidth="1"/>
    <col min="11525" max="11525" width="9" style="8" hidden="1" customWidth="1"/>
    <col min="11526" max="11775" width="9" style="8"/>
    <col min="11776" max="11776" width="27.625" style="8" customWidth="1"/>
    <col min="11777" max="11778" width="13.25" style="8" customWidth="1"/>
    <col min="11779" max="11779" width="10.75" style="8" customWidth="1"/>
    <col min="11780" max="11780" width="12.75" style="8" customWidth="1"/>
    <col min="11781" max="11781" width="9" style="8" hidden="1" customWidth="1"/>
    <col min="11782" max="12031" width="9" style="8"/>
    <col min="12032" max="12032" width="27.625" style="8" customWidth="1"/>
    <col min="12033" max="12034" width="13.25" style="8" customWidth="1"/>
    <col min="12035" max="12035" width="10.75" style="8" customWidth="1"/>
    <col min="12036" max="12036" width="12.75" style="8" customWidth="1"/>
    <col min="12037" max="12037" width="9" style="8" hidden="1" customWidth="1"/>
    <col min="12038" max="12287" width="9" style="8"/>
    <col min="12288" max="12288" width="27.625" style="8" customWidth="1"/>
    <col min="12289" max="12290" width="13.25" style="8" customWidth="1"/>
    <col min="12291" max="12291" width="10.75" style="8" customWidth="1"/>
    <col min="12292" max="12292" width="12.75" style="8" customWidth="1"/>
    <col min="12293" max="12293" width="9" style="8" hidden="1" customWidth="1"/>
    <col min="12294" max="12543" width="9" style="8"/>
    <col min="12544" max="12544" width="27.625" style="8" customWidth="1"/>
    <col min="12545" max="12546" width="13.25" style="8" customWidth="1"/>
    <col min="12547" max="12547" width="10.75" style="8" customWidth="1"/>
    <col min="12548" max="12548" width="12.75" style="8" customWidth="1"/>
    <col min="12549" max="12549" width="9" style="8" hidden="1" customWidth="1"/>
    <col min="12550" max="12799" width="9" style="8"/>
    <col min="12800" max="12800" width="27.625" style="8" customWidth="1"/>
    <col min="12801" max="12802" width="13.25" style="8" customWidth="1"/>
    <col min="12803" max="12803" width="10.75" style="8" customWidth="1"/>
    <col min="12804" max="12804" width="12.75" style="8" customWidth="1"/>
    <col min="12805" max="12805" width="9" style="8" hidden="1" customWidth="1"/>
    <col min="12806" max="13055" width="9" style="8"/>
    <col min="13056" max="13056" width="27.625" style="8" customWidth="1"/>
    <col min="13057" max="13058" width="13.25" style="8" customWidth="1"/>
    <col min="13059" max="13059" width="10.75" style="8" customWidth="1"/>
    <col min="13060" max="13060" width="12.75" style="8" customWidth="1"/>
    <col min="13061" max="13061" width="9" style="8" hidden="1" customWidth="1"/>
    <col min="13062" max="13311" width="9" style="8"/>
    <col min="13312" max="13312" width="27.625" style="8" customWidth="1"/>
    <col min="13313" max="13314" width="13.25" style="8" customWidth="1"/>
    <col min="13315" max="13315" width="10.75" style="8" customWidth="1"/>
    <col min="13316" max="13316" width="12.75" style="8" customWidth="1"/>
    <col min="13317" max="13317" width="9" style="8" hidden="1" customWidth="1"/>
    <col min="13318" max="13567" width="9" style="8"/>
    <col min="13568" max="13568" width="27.625" style="8" customWidth="1"/>
    <col min="13569" max="13570" width="13.25" style="8" customWidth="1"/>
    <col min="13571" max="13571" width="10.75" style="8" customWidth="1"/>
    <col min="13572" max="13572" width="12.75" style="8" customWidth="1"/>
    <col min="13573" max="13573" width="9" style="8" hidden="1" customWidth="1"/>
    <col min="13574" max="13823" width="9" style="8"/>
    <col min="13824" max="13824" width="27.625" style="8" customWidth="1"/>
    <col min="13825" max="13826" width="13.25" style="8" customWidth="1"/>
    <col min="13827" max="13827" width="10.75" style="8" customWidth="1"/>
    <col min="13828" max="13828" width="12.75" style="8" customWidth="1"/>
    <col min="13829" max="13829" width="9" style="8" hidden="1" customWidth="1"/>
    <col min="13830" max="14079" width="9" style="8"/>
    <col min="14080" max="14080" width="27.625" style="8" customWidth="1"/>
    <col min="14081" max="14082" width="13.25" style="8" customWidth="1"/>
    <col min="14083" max="14083" width="10.75" style="8" customWidth="1"/>
    <col min="14084" max="14084" width="12.75" style="8" customWidth="1"/>
    <col min="14085" max="14085" width="9" style="8" hidden="1" customWidth="1"/>
    <col min="14086" max="14335" width="9" style="8"/>
    <col min="14336" max="14336" width="27.625" style="8" customWidth="1"/>
    <col min="14337" max="14338" width="13.25" style="8" customWidth="1"/>
    <col min="14339" max="14339" width="10.75" style="8" customWidth="1"/>
    <col min="14340" max="14340" width="12.75" style="8" customWidth="1"/>
    <col min="14341" max="14341" width="9" style="8" hidden="1" customWidth="1"/>
    <col min="14342" max="14591" width="9" style="8"/>
    <col min="14592" max="14592" width="27.625" style="8" customWidth="1"/>
    <col min="14593" max="14594" width="13.25" style="8" customWidth="1"/>
    <col min="14595" max="14595" width="10.75" style="8" customWidth="1"/>
    <col min="14596" max="14596" width="12.75" style="8" customWidth="1"/>
    <col min="14597" max="14597" width="9" style="8" hidden="1" customWidth="1"/>
    <col min="14598" max="14847" width="9" style="8"/>
    <col min="14848" max="14848" width="27.625" style="8" customWidth="1"/>
    <col min="14849" max="14850" width="13.25" style="8" customWidth="1"/>
    <col min="14851" max="14851" width="10.75" style="8" customWidth="1"/>
    <col min="14852" max="14852" width="12.75" style="8" customWidth="1"/>
    <col min="14853" max="14853" width="9" style="8" hidden="1" customWidth="1"/>
    <col min="14854" max="15103" width="9" style="8"/>
    <col min="15104" max="15104" width="27.625" style="8" customWidth="1"/>
    <col min="15105" max="15106" width="13.25" style="8" customWidth="1"/>
    <col min="15107" max="15107" width="10.75" style="8" customWidth="1"/>
    <col min="15108" max="15108" width="12.75" style="8" customWidth="1"/>
    <col min="15109" max="15109" width="9" style="8" hidden="1" customWidth="1"/>
    <col min="15110" max="15359" width="9" style="8"/>
    <col min="15360" max="15360" width="27.625" style="8" customWidth="1"/>
    <col min="15361" max="15362" width="13.25" style="8" customWidth="1"/>
    <col min="15363" max="15363" width="10.75" style="8" customWidth="1"/>
    <col min="15364" max="15364" width="12.75" style="8" customWidth="1"/>
    <col min="15365" max="15365" width="9" style="8" hidden="1" customWidth="1"/>
    <col min="15366" max="15615" width="9" style="8"/>
    <col min="15616" max="15616" width="27.625" style="8" customWidth="1"/>
    <col min="15617" max="15618" width="13.25" style="8" customWidth="1"/>
    <col min="15619" max="15619" width="10.75" style="8" customWidth="1"/>
    <col min="15620" max="15620" width="12.75" style="8" customWidth="1"/>
    <col min="15621" max="15621" width="9" style="8" hidden="1" customWidth="1"/>
    <col min="15622" max="15871" width="9" style="8"/>
    <col min="15872" max="15872" width="27.625" style="8" customWidth="1"/>
    <col min="15873" max="15874" width="13.25" style="8" customWidth="1"/>
    <col min="15875" max="15875" width="10.75" style="8" customWidth="1"/>
    <col min="15876" max="15876" width="12.75" style="8" customWidth="1"/>
    <col min="15877" max="15877" width="9" style="8" hidden="1" customWidth="1"/>
    <col min="15878" max="16127" width="9" style="8"/>
    <col min="16128" max="16128" width="27.625" style="8" customWidth="1"/>
    <col min="16129" max="16130" width="13.25" style="8" customWidth="1"/>
    <col min="16131" max="16131" width="10.75" style="8" customWidth="1"/>
    <col min="16132" max="16132" width="12.75" style="8" customWidth="1"/>
    <col min="16133" max="16133" width="9" style="8" hidden="1" customWidth="1"/>
    <col min="16134" max="16384" width="9" style="8"/>
  </cols>
  <sheetData>
    <row r="1" spans="1:8">
      <c r="A1" s="204" t="s">
        <v>316</v>
      </c>
    </row>
    <row r="2" spans="1:8" ht="20.25">
      <c r="A2" s="333" t="s">
        <v>1041</v>
      </c>
      <c r="B2" s="333"/>
      <c r="C2" s="333"/>
      <c r="D2" s="333"/>
      <c r="E2" s="333"/>
      <c r="F2" s="333"/>
    </row>
    <row r="3" spans="1:8" ht="15" customHeight="1">
      <c r="A3" s="205"/>
      <c r="F3" s="224" t="s">
        <v>29</v>
      </c>
    </row>
    <row r="4" spans="1:8" ht="61.5" customHeight="1">
      <c r="A4" s="100" t="s">
        <v>283</v>
      </c>
      <c r="B4" s="85" t="s">
        <v>284</v>
      </c>
      <c r="C4" s="101" t="s">
        <v>285</v>
      </c>
      <c r="D4" s="101" t="s">
        <v>466</v>
      </c>
      <c r="E4" s="85" t="s">
        <v>286</v>
      </c>
      <c r="F4" s="85" t="s">
        <v>287</v>
      </c>
      <c r="G4" s="247" t="s">
        <v>467</v>
      </c>
    </row>
    <row r="5" spans="1:8">
      <c r="A5" s="207" t="s">
        <v>36</v>
      </c>
      <c r="B5" s="103">
        <v>21077</v>
      </c>
      <c r="C5" s="103">
        <v>20802</v>
      </c>
      <c r="D5" s="103">
        <v>20710</v>
      </c>
      <c r="E5" s="255">
        <f>C5/D5*100%</f>
        <v>1.0044</v>
      </c>
      <c r="F5" s="255">
        <f>C5/G5*100%</f>
        <v>0.94350000000000001</v>
      </c>
      <c r="G5" s="201">
        <v>22048</v>
      </c>
      <c r="H5" s="318">
        <v>14762</v>
      </c>
    </row>
    <row r="6" spans="1:8">
      <c r="A6" s="207" t="s">
        <v>37</v>
      </c>
      <c r="B6" s="103">
        <v>0</v>
      </c>
      <c r="C6" s="103">
        <v>0</v>
      </c>
      <c r="D6" s="103"/>
      <c r="E6" s="255"/>
      <c r="F6" s="255"/>
      <c r="G6" s="201">
        <v>0</v>
      </c>
      <c r="H6" s="318">
        <v>7615</v>
      </c>
    </row>
    <row r="7" spans="1:8">
      <c r="A7" s="207" t="s">
        <v>38</v>
      </c>
      <c r="B7" s="103">
        <v>1508</v>
      </c>
      <c r="C7" s="103">
        <v>1321</v>
      </c>
      <c r="D7" s="103">
        <v>1270</v>
      </c>
      <c r="E7" s="255">
        <f t="shared" ref="E7:E41" si="0">C7/D7*100%</f>
        <v>1.0402</v>
      </c>
      <c r="F7" s="255">
        <f t="shared" ref="F7:F41" si="1">C7/G7*100%</f>
        <v>8.6907999999999994</v>
      </c>
      <c r="G7" s="201">
        <v>152</v>
      </c>
      <c r="H7" s="318">
        <v>0</v>
      </c>
    </row>
    <row r="8" spans="1:8">
      <c r="A8" s="207" t="s">
        <v>39</v>
      </c>
      <c r="B8" s="103">
        <v>10699</v>
      </c>
      <c r="C8" s="103">
        <v>10648</v>
      </c>
      <c r="D8" s="103">
        <v>12860</v>
      </c>
      <c r="E8" s="255">
        <f t="shared" si="0"/>
        <v>0.82799999999999996</v>
      </c>
      <c r="F8" s="255">
        <f t="shared" si="1"/>
        <v>0.8347</v>
      </c>
      <c r="G8" s="201">
        <v>12756</v>
      </c>
      <c r="H8" s="318">
        <v>-1</v>
      </c>
    </row>
    <row r="9" spans="1:8">
      <c r="A9" s="207" t="s">
        <v>40</v>
      </c>
      <c r="B9" s="103">
        <v>78091</v>
      </c>
      <c r="C9" s="103">
        <v>76362</v>
      </c>
      <c r="D9" s="103">
        <v>76489</v>
      </c>
      <c r="E9" s="255">
        <f t="shared" si="0"/>
        <v>0.99829999999999997</v>
      </c>
      <c r="F9" s="255">
        <f t="shared" si="1"/>
        <v>1.0133000000000001</v>
      </c>
      <c r="G9" s="201">
        <v>75358</v>
      </c>
      <c r="H9" s="318">
        <v>0</v>
      </c>
    </row>
    <row r="10" spans="1:8">
      <c r="A10" s="207" t="s">
        <v>41</v>
      </c>
      <c r="B10" s="103">
        <v>854</v>
      </c>
      <c r="C10" s="103">
        <v>830</v>
      </c>
      <c r="D10" s="103">
        <v>830</v>
      </c>
      <c r="E10" s="255">
        <f t="shared" si="0"/>
        <v>1</v>
      </c>
      <c r="F10" s="255">
        <f t="shared" si="1"/>
        <v>1.0109999999999999</v>
      </c>
      <c r="G10" s="201">
        <v>821</v>
      </c>
      <c r="H10" s="318">
        <v>0</v>
      </c>
    </row>
    <row r="11" spans="1:8">
      <c r="A11" s="207" t="s">
        <v>42</v>
      </c>
      <c r="B11" s="103">
        <v>6924</v>
      </c>
      <c r="C11" s="103">
        <v>6821</v>
      </c>
      <c r="D11" s="103">
        <v>6185</v>
      </c>
      <c r="E11" s="255">
        <f t="shared" si="0"/>
        <v>1.1028</v>
      </c>
      <c r="F11" s="255">
        <f t="shared" si="1"/>
        <v>1.103</v>
      </c>
      <c r="G11" s="201">
        <v>6184</v>
      </c>
      <c r="H11" s="318">
        <v>0</v>
      </c>
    </row>
    <row r="12" spans="1:8">
      <c r="A12" s="207" t="s">
        <v>43</v>
      </c>
      <c r="B12" s="103">
        <v>48406</v>
      </c>
      <c r="C12" s="103">
        <v>48239</v>
      </c>
      <c r="D12" s="103">
        <v>46870</v>
      </c>
      <c r="E12" s="255">
        <f t="shared" si="0"/>
        <v>1.0291999999999999</v>
      </c>
      <c r="F12" s="255">
        <f t="shared" si="1"/>
        <v>1.0634999999999999</v>
      </c>
      <c r="G12" s="201">
        <v>45357</v>
      </c>
      <c r="H12" s="318">
        <v>166</v>
      </c>
    </row>
    <row r="13" spans="1:8">
      <c r="A13" s="207" t="s">
        <v>450</v>
      </c>
      <c r="B13" s="103">
        <v>25075</v>
      </c>
      <c r="C13" s="103">
        <v>23008</v>
      </c>
      <c r="D13" s="103">
        <v>25810</v>
      </c>
      <c r="E13" s="255">
        <f t="shared" si="0"/>
        <v>0.89139999999999997</v>
      </c>
      <c r="F13" s="255">
        <f t="shared" si="1"/>
        <v>1.0770999999999999</v>
      </c>
      <c r="G13" s="201">
        <v>21362</v>
      </c>
      <c r="H13" s="318">
        <v>1363</v>
      </c>
    </row>
    <row r="14" spans="1:8">
      <c r="A14" s="207" t="s">
        <v>44</v>
      </c>
      <c r="B14" s="103">
        <v>8917</v>
      </c>
      <c r="C14" s="103">
        <v>8386</v>
      </c>
      <c r="D14" s="103">
        <v>7710</v>
      </c>
      <c r="E14" s="255">
        <f t="shared" si="0"/>
        <v>1.0876999999999999</v>
      </c>
      <c r="F14" s="255">
        <f t="shared" si="1"/>
        <v>1.1488</v>
      </c>
      <c r="G14" s="201">
        <v>7300</v>
      </c>
      <c r="H14" s="318">
        <v>703</v>
      </c>
    </row>
    <row r="15" spans="1:8">
      <c r="A15" s="207" t="s">
        <v>45</v>
      </c>
      <c r="B15" s="103">
        <v>21202</v>
      </c>
      <c r="C15" s="103">
        <v>20050</v>
      </c>
      <c r="D15" s="103">
        <v>15720</v>
      </c>
      <c r="E15" s="255">
        <f t="shared" si="0"/>
        <v>1.2754000000000001</v>
      </c>
      <c r="F15" s="255">
        <f t="shared" si="1"/>
        <v>1.6871</v>
      </c>
      <c r="G15" s="201">
        <v>11884</v>
      </c>
      <c r="H15" s="318">
        <v>0</v>
      </c>
    </row>
    <row r="16" spans="1:8">
      <c r="A16" s="207" t="s">
        <v>46</v>
      </c>
      <c r="B16" s="103">
        <v>63086</v>
      </c>
      <c r="C16" s="103">
        <v>62510</v>
      </c>
      <c r="D16" s="103">
        <v>62129</v>
      </c>
      <c r="E16" s="255">
        <f t="shared" si="0"/>
        <v>1.0061</v>
      </c>
      <c r="F16" s="255">
        <f t="shared" si="1"/>
        <v>1.0204</v>
      </c>
      <c r="G16" s="201">
        <v>61263</v>
      </c>
      <c r="H16" s="318">
        <v>203</v>
      </c>
    </row>
    <row r="17" spans="1:8">
      <c r="A17" s="207" t="s">
        <v>47</v>
      </c>
      <c r="B17" s="103">
        <v>13383</v>
      </c>
      <c r="C17" s="103">
        <v>12923</v>
      </c>
      <c r="D17" s="103">
        <v>15886</v>
      </c>
      <c r="E17" s="255">
        <f t="shared" si="0"/>
        <v>0.8135</v>
      </c>
      <c r="F17" s="255">
        <f t="shared" si="1"/>
        <v>0.75449999999999995</v>
      </c>
      <c r="G17" s="201">
        <v>17127</v>
      </c>
      <c r="H17" s="318">
        <v>4040</v>
      </c>
    </row>
    <row r="18" spans="1:8">
      <c r="A18" s="207" t="s">
        <v>48</v>
      </c>
      <c r="B18" s="103">
        <v>3414</v>
      </c>
      <c r="C18" s="103">
        <v>3397</v>
      </c>
      <c r="D18" s="103">
        <v>2895</v>
      </c>
      <c r="E18" s="255">
        <f t="shared" si="0"/>
        <v>1.1734</v>
      </c>
      <c r="F18" s="255">
        <f t="shared" si="1"/>
        <v>1.6363000000000001</v>
      </c>
      <c r="G18" s="201">
        <v>2076</v>
      </c>
      <c r="H18" s="318">
        <v>0</v>
      </c>
    </row>
    <row r="19" spans="1:8">
      <c r="A19" s="207" t="s">
        <v>442</v>
      </c>
      <c r="B19" s="103">
        <v>3912</v>
      </c>
      <c r="C19" s="103">
        <v>1282</v>
      </c>
      <c r="D19" s="103">
        <v>3812</v>
      </c>
      <c r="E19" s="255">
        <f t="shared" si="0"/>
        <v>0.33629999999999999</v>
      </c>
      <c r="F19" s="255">
        <f t="shared" si="1"/>
        <v>0.33600000000000002</v>
      </c>
      <c r="G19" s="201">
        <v>3815</v>
      </c>
      <c r="H19" s="318">
        <v>0</v>
      </c>
    </row>
    <row r="20" spans="1:8">
      <c r="A20" s="207" t="s">
        <v>50</v>
      </c>
      <c r="B20" s="103">
        <v>512</v>
      </c>
      <c r="C20" s="103">
        <v>247</v>
      </c>
      <c r="D20" s="103">
        <v>50</v>
      </c>
      <c r="E20" s="255">
        <f t="shared" si="0"/>
        <v>4.9400000000000004</v>
      </c>
      <c r="F20" s="255">
        <f t="shared" si="1"/>
        <v>5.0407999999999999</v>
      </c>
      <c r="G20" s="201">
        <v>49</v>
      </c>
      <c r="H20" s="318">
        <v>0</v>
      </c>
    </row>
    <row r="21" spans="1:8">
      <c r="A21" s="207" t="s">
        <v>51</v>
      </c>
      <c r="B21" s="103">
        <v>194</v>
      </c>
      <c r="C21" s="103">
        <v>194</v>
      </c>
      <c r="D21" s="103">
        <v>194</v>
      </c>
      <c r="E21" s="255">
        <f t="shared" si="0"/>
        <v>1</v>
      </c>
      <c r="F21" s="255">
        <f t="shared" si="1"/>
        <v>1.0659000000000001</v>
      </c>
      <c r="G21" s="201">
        <v>182</v>
      </c>
      <c r="H21" s="318">
        <v>0</v>
      </c>
    </row>
    <row r="22" spans="1:8">
      <c r="A22" s="207" t="s">
        <v>443</v>
      </c>
      <c r="B22" s="103">
        <v>8378</v>
      </c>
      <c r="C22" s="103">
        <v>8369</v>
      </c>
      <c r="D22" s="103">
        <v>3366</v>
      </c>
      <c r="E22" s="255">
        <f t="shared" si="0"/>
        <v>2.4863</v>
      </c>
      <c r="F22" s="255">
        <f t="shared" si="1"/>
        <v>2.5215000000000001</v>
      </c>
      <c r="G22" s="201">
        <v>3319</v>
      </c>
      <c r="H22" s="318">
        <v>0</v>
      </c>
    </row>
    <row r="23" spans="1:8">
      <c r="A23" s="207" t="s">
        <v>52</v>
      </c>
      <c r="B23" s="103">
        <v>4140</v>
      </c>
      <c r="C23" s="103">
        <v>4095</v>
      </c>
      <c r="D23" s="103">
        <v>3810</v>
      </c>
      <c r="E23" s="255">
        <f t="shared" si="0"/>
        <v>1.0748</v>
      </c>
      <c r="F23" s="255">
        <f t="shared" si="1"/>
        <v>1.401</v>
      </c>
      <c r="G23" s="201">
        <v>2923</v>
      </c>
      <c r="H23" s="318">
        <v>0</v>
      </c>
    </row>
    <row r="24" spans="1:8">
      <c r="A24" s="207" t="s">
        <v>53</v>
      </c>
      <c r="B24" s="103">
        <v>511</v>
      </c>
      <c r="C24" s="103">
        <v>473</v>
      </c>
      <c r="D24" s="103">
        <v>450</v>
      </c>
      <c r="E24" s="255">
        <f t="shared" si="0"/>
        <v>1.0510999999999999</v>
      </c>
      <c r="F24" s="255">
        <f t="shared" si="1"/>
        <v>1.0849</v>
      </c>
      <c r="G24" s="201">
        <v>436</v>
      </c>
      <c r="H24" s="318">
        <v>403</v>
      </c>
    </row>
    <row r="25" spans="1:8">
      <c r="A25" s="207" t="s">
        <v>444</v>
      </c>
      <c r="B25" s="103">
        <v>2817</v>
      </c>
      <c r="C25" s="103">
        <v>2750</v>
      </c>
      <c r="D25" s="103">
        <v>2680</v>
      </c>
      <c r="E25" s="255">
        <f t="shared" si="0"/>
        <v>1.0261</v>
      </c>
      <c r="F25" s="255">
        <f t="shared" si="1"/>
        <v>1.0725</v>
      </c>
      <c r="G25" s="201">
        <v>2564</v>
      </c>
      <c r="H25" s="318">
        <v>0</v>
      </c>
    </row>
    <row r="26" spans="1:8">
      <c r="A26" s="207" t="s">
        <v>445</v>
      </c>
      <c r="B26" s="103">
        <v>0</v>
      </c>
      <c r="C26" s="103">
        <v>0</v>
      </c>
      <c r="D26" s="103"/>
      <c r="E26" s="255"/>
      <c r="F26" s="255"/>
      <c r="G26" s="201">
        <v>0</v>
      </c>
      <c r="H26" s="318">
        <v>15</v>
      </c>
    </row>
    <row r="27" spans="1:8">
      <c r="A27" s="207" t="s">
        <v>446</v>
      </c>
      <c r="B27" s="103">
        <v>880</v>
      </c>
      <c r="C27" s="103">
        <v>880</v>
      </c>
      <c r="D27" s="103">
        <v>286</v>
      </c>
      <c r="E27" s="255">
        <f t="shared" si="0"/>
        <v>3.0769000000000002</v>
      </c>
      <c r="F27" s="255">
        <f t="shared" si="1"/>
        <v>29.333300000000001</v>
      </c>
      <c r="G27" s="201">
        <v>30</v>
      </c>
      <c r="H27" s="318">
        <v>0</v>
      </c>
    </row>
    <row r="28" spans="1:8">
      <c r="A28" s="207" t="s">
        <v>447</v>
      </c>
      <c r="B28" s="103">
        <v>7210</v>
      </c>
      <c r="C28" s="103">
        <v>7210</v>
      </c>
      <c r="D28" s="103">
        <v>7197</v>
      </c>
      <c r="E28" s="255">
        <f t="shared" si="0"/>
        <v>1.0018</v>
      </c>
      <c r="F28" s="255">
        <f t="shared" si="1"/>
        <v>1.0842000000000001</v>
      </c>
      <c r="G28" s="201">
        <v>6650</v>
      </c>
      <c r="H28" s="318">
        <v>256</v>
      </c>
    </row>
    <row r="29" spans="1:8">
      <c r="A29" s="207" t="s">
        <v>448</v>
      </c>
      <c r="B29" s="103">
        <v>33</v>
      </c>
      <c r="C29" s="103">
        <v>33</v>
      </c>
      <c r="D29" s="103">
        <v>25</v>
      </c>
      <c r="E29" s="255">
        <f t="shared" si="0"/>
        <v>1.32</v>
      </c>
      <c r="F29" s="255">
        <f t="shared" si="1"/>
        <v>1.0645</v>
      </c>
      <c r="G29" s="201">
        <v>31</v>
      </c>
      <c r="H29" s="318">
        <v>0</v>
      </c>
    </row>
    <row r="30" spans="1:8" s="223" customFormat="1">
      <c r="A30" s="208" t="s">
        <v>54</v>
      </c>
      <c r="B30" s="106">
        <f>SUM(B5:B29)</f>
        <v>331223</v>
      </c>
      <c r="C30" s="106">
        <f>SUM(C5:C29)</f>
        <v>320830</v>
      </c>
      <c r="D30" s="106">
        <f>SUM(D5:D29)</f>
        <v>317234</v>
      </c>
      <c r="E30" s="255">
        <f t="shared" si="0"/>
        <v>1.0113000000000001</v>
      </c>
      <c r="F30" s="255">
        <f t="shared" si="1"/>
        <v>1.0564</v>
      </c>
      <c r="G30" s="256">
        <f>SUM(G5:G29)</f>
        <v>303687</v>
      </c>
      <c r="H30" s="319">
        <v>0</v>
      </c>
    </row>
    <row r="31" spans="1:8" s="223" customFormat="1">
      <c r="A31" s="209" t="s">
        <v>55</v>
      </c>
      <c r="B31" s="106"/>
      <c r="C31" s="106">
        <v>13539</v>
      </c>
      <c r="D31" s="106">
        <v>726</v>
      </c>
      <c r="E31" s="255">
        <f t="shared" si="0"/>
        <v>18.648800000000001</v>
      </c>
      <c r="F31" s="255">
        <f t="shared" si="1"/>
        <v>1.2163999999999999</v>
      </c>
      <c r="G31" s="256">
        <v>11130</v>
      </c>
    </row>
    <row r="32" spans="1:8" s="223" customFormat="1">
      <c r="A32" s="209" t="s">
        <v>56</v>
      </c>
      <c r="B32" s="106"/>
      <c r="C32" s="106">
        <f>SUM(C33:C40)</f>
        <v>19396</v>
      </c>
      <c r="D32" s="106">
        <v>4935</v>
      </c>
      <c r="E32" s="255">
        <f t="shared" si="0"/>
        <v>3.9302999999999999</v>
      </c>
      <c r="F32" s="255">
        <f t="shared" si="1"/>
        <v>0.56259999999999999</v>
      </c>
      <c r="G32" s="256">
        <v>34477</v>
      </c>
    </row>
    <row r="33" spans="1:7">
      <c r="A33" s="210" t="s">
        <v>317</v>
      </c>
      <c r="B33" s="103"/>
      <c r="C33" s="103">
        <v>7305</v>
      </c>
      <c r="D33" s="103">
        <v>4935</v>
      </c>
      <c r="E33" s="255">
        <f t="shared" si="0"/>
        <v>1.4802</v>
      </c>
      <c r="F33" s="255">
        <f t="shared" si="1"/>
        <v>1.1834</v>
      </c>
      <c r="G33" s="201">
        <v>6173</v>
      </c>
    </row>
    <row r="34" spans="1:7">
      <c r="A34" s="210" t="s">
        <v>318</v>
      </c>
      <c r="B34" s="103"/>
      <c r="C34" s="103"/>
      <c r="D34" s="103"/>
      <c r="E34" s="255"/>
      <c r="F34" s="255"/>
      <c r="G34" s="201"/>
    </row>
    <row r="35" spans="1:7">
      <c r="A35" s="210" t="s">
        <v>319</v>
      </c>
      <c r="B35" s="103"/>
      <c r="C35" s="103"/>
      <c r="D35" s="103"/>
      <c r="E35" s="255"/>
      <c r="F35" s="255"/>
      <c r="G35" s="201"/>
    </row>
    <row r="36" spans="1:7">
      <c r="A36" s="210" t="s">
        <v>320</v>
      </c>
      <c r="B36" s="103"/>
      <c r="C36" s="103"/>
      <c r="D36" s="103"/>
      <c r="E36" s="255"/>
      <c r="F36" s="255"/>
      <c r="G36" s="201"/>
    </row>
    <row r="37" spans="1:7">
      <c r="A37" s="210" t="s">
        <v>321</v>
      </c>
      <c r="B37" s="103"/>
      <c r="C37" s="103">
        <v>1698</v>
      </c>
      <c r="D37" s="103"/>
      <c r="E37" s="255"/>
      <c r="F37" s="255">
        <f t="shared" si="1"/>
        <v>8.5800000000000001E-2</v>
      </c>
      <c r="G37" s="201">
        <v>19787</v>
      </c>
    </row>
    <row r="38" spans="1:7">
      <c r="A38" s="207" t="s">
        <v>322</v>
      </c>
      <c r="B38" s="103"/>
      <c r="C38" s="103"/>
      <c r="D38" s="103"/>
      <c r="E38" s="255"/>
      <c r="F38" s="255">
        <f t="shared" si="1"/>
        <v>0</v>
      </c>
      <c r="G38" s="201">
        <v>265</v>
      </c>
    </row>
    <row r="39" spans="1:7">
      <c r="A39" s="207" t="s">
        <v>323</v>
      </c>
      <c r="B39" s="103"/>
      <c r="C39" s="103"/>
      <c r="D39" s="103"/>
      <c r="E39" s="255"/>
      <c r="F39" s="255"/>
      <c r="G39" s="201"/>
    </row>
    <row r="40" spans="1:7">
      <c r="A40" s="207" t="s">
        <v>324</v>
      </c>
      <c r="B40" s="103"/>
      <c r="C40" s="103">
        <v>10393</v>
      </c>
      <c r="D40" s="103"/>
      <c r="E40" s="255"/>
      <c r="F40" s="255">
        <f t="shared" si="1"/>
        <v>1.2595000000000001</v>
      </c>
      <c r="G40" s="201">
        <v>8252</v>
      </c>
    </row>
    <row r="41" spans="1:7" s="223" customFormat="1">
      <c r="A41" s="208" t="s">
        <v>57</v>
      </c>
      <c r="B41" s="106"/>
      <c r="C41" s="106">
        <f>SUM(C30:C32)</f>
        <v>353765</v>
      </c>
      <c r="D41" s="106">
        <f>SUM(D30:D32)</f>
        <v>322895</v>
      </c>
      <c r="E41" s="255">
        <f t="shared" si="0"/>
        <v>1.0955999999999999</v>
      </c>
      <c r="F41" s="255">
        <f t="shared" si="1"/>
        <v>1.0127999999999999</v>
      </c>
      <c r="G41" s="256">
        <f>SUM(G30:G32)</f>
        <v>349294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N46"/>
  <sheetViews>
    <sheetView showZeros="0" topLeftCell="A7" workbookViewId="0">
      <selection activeCell="A27" sqref="A27"/>
    </sheetView>
  </sheetViews>
  <sheetFormatPr defaultColWidth="9" defaultRowHeight="14.25"/>
  <cols>
    <col min="1" max="1" width="27.5" style="214" customWidth="1"/>
    <col min="2" max="2" width="11.625" style="214" customWidth="1"/>
    <col min="3" max="4" width="13.25" style="214" customWidth="1"/>
    <col min="5" max="5" width="10" style="214" customWidth="1"/>
    <col min="6" max="6" width="12.625" style="214" customWidth="1"/>
    <col min="7" max="7" width="12" style="215" bestFit="1" customWidth="1"/>
    <col min="8" max="256" width="9" style="215"/>
    <col min="257" max="257" width="38.25" style="215" customWidth="1"/>
    <col min="258" max="258" width="11.625" style="215" customWidth="1"/>
    <col min="259" max="259" width="13.25" style="215" customWidth="1"/>
    <col min="260" max="260" width="10" style="215" customWidth="1"/>
    <col min="261" max="261" width="12.625" style="215" customWidth="1"/>
    <col min="262" max="262" width="9" style="215" hidden="1" customWidth="1"/>
    <col min="263" max="512" width="9" style="215"/>
    <col min="513" max="513" width="38.25" style="215" customWidth="1"/>
    <col min="514" max="514" width="11.625" style="215" customWidth="1"/>
    <col min="515" max="515" width="13.25" style="215" customWidth="1"/>
    <col min="516" max="516" width="10" style="215" customWidth="1"/>
    <col min="517" max="517" width="12.625" style="215" customWidth="1"/>
    <col min="518" max="518" width="9" style="215" hidden="1" customWidth="1"/>
    <col min="519" max="768" width="9" style="215"/>
    <col min="769" max="769" width="38.25" style="215" customWidth="1"/>
    <col min="770" max="770" width="11.625" style="215" customWidth="1"/>
    <col min="771" max="771" width="13.25" style="215" customWidth="1"/>
    <col min="772" max="772" width="10" style="215" customWidth="1"/>
    <col min="773" max="773" width="12.625" style="215" customWidth="1"/>
    <col min="774" max="774" width="9" style="215" hidden="1" customWidth="1"/>
    <col min="775" max="1024" width="9" style="215"/>
    <col min="1025" max="1025" width="38.25" style="215" customWidth="1"/>
    <col min="1026" max="1026" width="11.625" style="215" customWidth="1"/>
    <col min="1027" max="1027" width="13.25" style="215" customWidth="1"/>
    <col min="1028" max="1028" width="10" style="215" customWidth="1"/>
    <col min="1029" max="1029" width="12.625" style="215" customWidth="1"/>
    <col min="1030" max="1030" width="9" style="215" hidden="1" customWidth="1"/>
    <col min="1031" max="1280" width="9" style="215"/>
    <col min="1281" max="1281" width="38.25" style="215" customWidth="1"/>
    <col min="1282" max="1282" width="11.625" style="215" customWidth="1"/>
    <col min="1283" max="1283" width="13.25" style="215" customWidth="1"/>
    <col min="1284" max="1284" width="10" style="215" customWidth="1"/>
    <col min="1285" max="1285" width="12.625" style="215" customWidth="1"/>
    <col min="1286" max="1286" width="9" style="215" hidden="1" customWidth="1"/>
    <col min="1287" max="1536" width="9" style="215"/>
    <col min="1537" max="1537" width="38.25" style="215" customWidth="1"/>
    <col min="1538" max="1538" width="11.625" style="215" customWidth="1"/>
    <col min="1539" max="1539" width="13.25" style="215" customWidth="1"/>
    <col min="1540" max="1540" width="10" style="215" customWidth="1"/>
    <col min="1541" max="1541" width="12.625" style="215" customWidth="1"/>
    <col min="1542" max="1542" width="9" style="215" hidden="1" customWidth="1"/>
    <col min="1543" max="1792" width="9" style="215"/>
    <col min="1793" max="1793" width="38.25" style="215" customWidth="1"/>
    <col min="1794" max="1794" width="11.625" style="215" customWidth="1"/>
    <col min="1795" max="1795" width="13.25" style="215" customWidth="1"/>
    <col min="1796" max="1796" width="10" style="215" customWidth="1"/>
    <col min="1797" max="1797" width="12.625" style="215" customWidth="1"/>
    <col min="1798" max="1798" width="9" style="215" hidden="1" customWidth="1"/>
    <col min="1799" max="2048" width="9" style="215"/>
    <col min="2049" max="2049" width="38.25" style="215" customWidth="1"/>
    <col min="2050" max="2050" width="11.625" style="215" customWidth="1"/>
    <col min="2051" max="2051" width="13.25" style="215" customWidth="1"/>
    <col min="2052" max="2052" width="10" style="215" customWidth="1"/>
    <col min="2053" max="2053" width="12.625" style="215" customWidth="1"/>
    <col min="2054" max="2054" width="9" style="215" hidden="1" customWidth="1"/>
    <col min="2055" max="2304" width="9" style="215"/>
    <col min="2305" max="2305" width="38.25" style="215" customWidth="1"/>
    <col min="2306" max="2306" width="11.625" style="215" customWidth="1"/>
    <col min="2307" max="2307" width="13.25" style="215" customWidth="1"/>
    <col min="2308" max="2308" width="10" style="215" customWidth="1"/>
    <col min="2309" max="2309" width="12.625" style="215" customWidth="1"/>
    <col min="2310" max="2310" width="9" style="215" hidden="1" customWidth="1"/>
    <col min="2311" max="2560" width="9" style="215"/>
    <col min="2561" max="2561" width="38.25" style="215" customWidth="1"/>
    <col min="2562" max="2562" width="11.625" style="215" customWidth="1"/>
    <col min="2563" max="2563" width="13.25" style="215" customWidth="1"/>
    <col min="2564" max="2564" width="10" style="215" customWidth="1"/>
    <col min="2565" max="2565" width="12.625" style="215" customWidth="1"/>
    <col min="2566" max="2566" width="9" style="215" hidden="1" customWidth="1"/>
    <col min="2567" max="2816" width="9" style="215"/>
    <col min="2817" max="2817" width="38.25" style="215" customWidth="1"/>
    <col min="2818" max="2818" width="11.625" style="215" customWidth="1"/>
    <col min="2819" max="2819" width="13.25" style="215" customWidth="1"/>
    <col min="2820" max="2820" width="10" style="215" customWidth="1"/>
    <col min="2821" max="2821" width="12.625" style="215" customWidth="1"/>
    <col min="2822" max="2822" width="9" style="215" hidden="1" customWidth="1"/>
    <col min="2823" max="3072" width="9" style="215"/>
    <col min="3073" max="3073" width="38.25" style="215" customWidth="1"/>
    <col min="3074" max="3074" width="11.625" style="215" customWidth="1"/>
    <col min="3075" max="3075" width="13.25" style="215" customWidth="1"/>
    <col min="3076" max="3076" width="10" style="215" customWidth="1"/>
    <col min="3077" max="3077" width="12.625" style="215" customWidth="1"/>
    <col min="3078" max="3078" width="9" style="215" hidden="1" customWidth="1"/>
    <col min="3079" max="3328" width="9" style="215"/>
    <col min="3329" max="3329" width="38.25" style="215" customWidth="1"/>
    <col min="3330" max="3330" width="11.625" style="215" customWidth="1"/>
    <col min="3331" max="3331" width="13.25" style="215" customWidth="1"/>
    <col min="3332" max="3332" width="10" style="215" customWidth="1"/>
    <col min="3333" max="3333" width="12.625" style="215" customWidth="1"/>
    <col min="3334" max="3334" width="9" style="215" hidden="1" customWidth="1"/>
    <col min="3335" max="3584" width="9" style="215"/>
    <col min="3585" max="3585" width="38.25" style="215" customWidth="1"/>
    <col min="3586" max="3586" width="11.625" style="215" customWidth="1"/>
    <col min="3587" max="3587" width="13.25" style="215" customWidth="1"/>
    <col min="3588" max="3588" width="10" style="215" customWidth="1"/>
    <col min="3589" max="3589" width="12.625" style="215" customWidth="1"/>
    <col min="3590" max="3590" width="9" style="215" hidden="1" customWidth="1"/>
    <col min="3591" max="3840" width="9" style="215"/>
    <col min="3841" max="3841" width="38.25" style="215" customWidth="1"/>
    <col min="3842" max="3842" width="11.625" style="215" customWidth="1"/>
    <col min="3843" max="3843" width="13.25" style="215" customWidth="1"/>
    <col min="3844" max="3844" width="10" style="215" customWidth="1"/>
    <col min="3845" max="3845" width="12.625" style="215" customWidth="1"/>
    <col min="3846" max="3846" width="9" style="215" hidden="1" customWidth="1"/>
    <col min="3847" max="4096" width="9" style="215"/>
    <col min="4097" max="4097" width="38.25" style="215" customWidth="1"/>
    <col min="4098" max="4098" width="11.625" style="215" customWidth="1"/>
    <col min="4099" max="4099" width="13.25" style="215" customWidth="1"/>
    <col min="4100" max="4100" width="10" style="215" customWidth="1"/>
    <col min="4101" max="4101" width="12.625" style="215" customWidth="1"/>
    <col min="4102" max="4102" width="9" style="215" hidden="1" customWidth="1"/>
    <col min="4103" max="4352" width="9" style="215"/>
    <col min="4353" max="4353" width="38.25" style="215" customWidth="1"/>
    <col min="4354" max="4354" width="11.625" style="215" customWidth="1"/>
    <col min="4355" max="4355" width="13.25" style="215" customWidth="1"/>
    <col min="4356" max="4356" width="10" style="215" customWidth="1"/>
    <col min="4357" max="4357" width="12.625" style="215" customWidth="1"/>
    <col min="4358" max="4358" width="9" style="215" hidden="1" customWidth="1"/>
    <col min="4359" max="4608" width="9" style="215"/>
    <col min="4609" max="4609" width="38.25" style="215" customWidth="1"/>
    <col min="4610" max="4610" width="11.625" style="215" customWidth="1"/>
    <col min="4611" max="4611" width="13.25" style="215" customWidth="1"/>
    <col min="4612" max="4612" width="10" style="215" customWidth="1"/>
    <col min="4613" max="4613" width="12.625" style="215" customWidth="1"/>
    <col min="4614" max="4614" width="9" style="215" hidden="1" customWidth="1"/>
    <col min="4615" max="4864" width="9" style="215"/>
    <col min="4865" max="4865" width="38.25" style="215" customWidth="1"/>
    <col min="4866" max="4866" width="11.625" style="215" customWidth="1"/>
    <col min="4867" max="4867" width="13.25" style="215" customWidth="1"/>
    <col min="4868" max="4868" width="10" style="215" customWidth="1"/>
    <col min="4869" max="4869" width="12.625" style="215" customWidth="1"/>
    <col min="4870" max="4870" width="9" style="215" hidden="1" customWidth="1"/>
    <col min="4871" max="5120" width="9" style="215"/>
    <col min="5121" max="5121" width="38.25" style="215" customWidth="1"/>
    <col min="5122" max="5122" width="11.625" style="215" customWidth="1"/>
    <col min="5123" max="5123" width="13.25" style="215" customWidth="1"/>
    <col min="5124" max="5124" width="10" style="215" customWidth="1"/>
    <col min="5125" max="5125" width="12.625" style="215" customWidth="1"/>
    <col min="5126" max="5126" width="9" style="215" hidden="1" customWidth="1"/>
    <col min="5127" max="5376" width="9" style="215"/>
    <col min="5377" max="5377" width="38.25" style="215" customWidth="1"/>
    <col min="5378" max="5378" width="11.625" style="215" customWidth="1"/>
    <col min="5379" max="5379" width="13.25" style="215" customWidth="1"/>
    <col min="5380" max="5380" width="10" style="215" customWidth="1"/>
    <col min="5381" max="5381" width="12.625" style="215" customWidth="1"/>
    <col min="5382" max="5382" width="9" style="215" hidden="1" customWidth="1"/>
    <col min="5383" max="5632" width="9" style="215"/>
    <col min="5633" max="5633" width="38.25" style="215" customWidth="1"/>
    <col min="5634" max="5634" width="11.625" style="215" customWidth="1"/>
    <col min="5635" max="5635" width="13.25" style="215" customWidth="1"/>
    <col min="5636" max="5636" width="10" style="215" customWidth="1"/>
    <col min="5637" max="5637" width="12.625" style="215" customWidth="1"/>
    <col min="5638" max="5638" width="9" style="215" hidden="1" customWidth="1"/>
    <col min="5639" max="5888" width="9" style="215"/>
    <col min="5889" max="5889" width="38.25" style="215" customWidth="1"/>
    <col min="5890" max="5890" width="11.625" style="215" customWidth="1"/>
    <col min="5891" max="5891" width="13.25" style="215" customWidth="1"/>
    <col min="5892" max="5892" width="10" style="215" customWidth="1"/>
    <col min="5893" max="5893" width="12.625" style="215" customWidth="1"/>
    <col min="5894" max="5894" width="9" style="215" hidden="1" customWidth="1"/>
    <col min="5895" max="6144" width="9" style="215"/>
    <col min="6145" max="6145" width="38.25" style="215" customWidth="1"/>
    <col min="6146" max="6146" width="11.625" style="215" customWidth="1"/>
    <col min="6147" max="6147" width="13.25" style="215" customWidth="1"/>
    <col min="6148" max="6148" width="10" style="215" customWidth="1"/>
    <col min="6149" max="6149" width="12.625" style="215" customWidth="1"/>
    <col min="6150" max="6150" width="9" style="215" hidden="1" customWidth="1"/>
    <col min="6151" max="6400" width="9" style="215"/>
    <col min="6401" max="6401" width="38.25" style="215" customWidth="1"/>
    <col min="6402" max="6402" width="11.625" style="215" customWidth="1"/>
    <col min="6403" max="6403" width="13.25" style="215" customWidth="1"/>
    <col min="6404" max="6404" width="10" style="215" customWidth="1"/>
    <col min="6405" max="6405" width="12.625" style="215" customWidth="1"/>
    <col min="6406" max="6406" width="9" style="215" hidden="1" customWidth="1"/>
    <col min="6407" max="6656" width="9" style="215"/>
    <col min="6657" max="6657" width="38.25" style="215" customWidth="1"/>
    <col min="6658" max="6658" width="11.625" style="215" customWidth="1"/>
    <col min="6659" max="6659" width="13.25" style="215" customWidth="1"/>
    <col min="6660" max="6660" width="10" style="215" customWidth="1"/>
    <col min="6661" max="6661" width="12.625" style="215" customWidth="1"/>
    <col min="6662" max="6662" width="9" style="215" hidden="1" customWidth="1"/>
    <col min="6663" max="6912" width="9" style="215"/>
    <col min="6913" max="6913" width="38.25" style="215" customWidth="1"/>
    <col min="6914" max="6914" width="11.625" style="215" customWidth="1"/>
    <col min="6915" max="6915" width="13.25" style="215" customWidth="1"/>
    <col min="6916" max="6916" width="10" style="215" customWidth="1"/>
    <col min="6917" max="6917" width="12.625" style="215" customWidth="1"/>
    <col min="6918" max="6918" width="9" style="215" hidden="1" customWidth="1"/>
    <col min="6919" max="7168" width="9" style="215"/>
    <col min="7169" max="7169" width="38.25" style="215" customWidth="1"/>
    <col min="7170" max="7170" width="11.625" style="215" customWidth="1"/>
    <col min="7171" max="7171" width="13.25" style="215" customWidth="1"/>
    <col min="7172" max="7172" width="10" style="215" customWidth="1"/>
    <col min="7173" max="7173" width="12.625" style="215" customWidth="1"/>
    <col min="7174" max="7174" width="9" style="215" hidden="1" customWidth="1"/>
    <col min="7175" max="7424" width="9" style="215"/>
    <col min="7425" max="7425" width="38.25" style="215" customWidth="1"/>
    <col min="7426" max="7426" width="11.625" style="215" customWidth="1"/>
    <col min="7427" max="7427" width="13.25" style="215" customWidth="1"/>
    <col min="7428" max="7428" width="10" style="215" customWidth="1"/>
    <col min="7429" max="7429" width="12.625" style="215" customWidth="1"/>
    <col min="7430" max="7430" width="9" style="215" hidden="1" customWidth="1"/>
    <col min="7431" max="7680" width="9" style="215"/>
    <col min="7681" max="7681" width="38.25" style="215" customWidth="1"/>
    <col min="7682" max="7682" width="11.625" style="215" customWidth="1"/>
    <col min="7683" max="7683" width="13.25" style="215" customWidth="1"/>
    <col min="7684" max="7684" width="10" style="215" customWidth="1"/>
    <col min="7685" max="7685" width="12.625" style="215" customWidth="1"/>
    <col min="7686" max="7686" width="9" style="215" hidden="1" customWidth="1"/>
    <col min="7687" max="7936" width="9" style="215"/>
    <col min="7937" max="7937" width="38.25" style="215" customWidth="1"/>
    <col min="7938" max="7938" width="11.625" style="215" customWidth="1"/>
    <col min="7939" max="7939" width="13.25" style="215" customWidth="1"/>
    <col min="7940" max="7940" width="10" style="215" customWidth="1"/>
    <col min="7941" max="7941" width="12.625" style="215" customWidth="1"/>
    <col min="7942" max="7942" width="9" style="215" hidden="1" customWidth="1"/>
    <col min="7943" max="8192" width="9" style="215"/>
    <col min="8193" max="8193" width="38.25" style="215" customWidth="1"/>
    <col min="8194" max="8194" width="11.625" style="215" customWidth="1"/>
    <col min="8195" max="8195" width="13.25" style="215" customWidth="1"/>
    <col min="8196" max="8196" width="10" style="215" customWidth="1"/>
    <col min="8197" max="8197" width="12.625" style="215" customWidth="1"/>
    <col min="8198" max="8198" width="9" style="215" hidden="1" customWidth="1"/>
    <col min="8199" max="8448" width="9" style="215"/>
    <col min="8449" max="8449" width="38.25" style="215" customWidth="1"/>
    <col min="8450" max="8450" width="11.625" style="215" customWidth="1"/>
    <col min="8451" max="8451" width="13.25" style="215" customWidth="1"/>
    <col min="8452" max="8452" width="10" style="215" customWidth="1"/>
    <col min="8453" max="8453" width="12.625" style="215" customWidth="1"/>
    <col min="8454" max="8454" width="9" style="215" hidden="1" customWidth="1"/>
    <col min="8455" max="8704" width="9" style="215"/>
    <col min="8705" max="8705" width="38.25" style="215" customWidth="1"/>
    <col min="8706" max="8706" width="11.625" style="215" customWidth="1"/>
    <col min="8707" max="8707" width="13.25" style="215" customWidth="1"/>
    <col min="8708" max="8708" width="10" style="215" customWidth="1"/>
    <col min="8709" max="8709" width="12.625" style="215" customWidth="1"/>
    <col min="8710" max="8710" width="9" style="215" hidden="1" customWidth="1"/>
    <col min="8711" max="8960" width="9" style="215"/>
    <col min="8961" max="8961" width="38.25" style="215" customWidth="1"/>
    <col min="8962" max="8962" width="11.625" style="215" customWidth="1"/>
    <col min="8963" max="8963" width="13.25" style="215" customWidth="1"/>
    <col min="8964" max="8964" width="10" style="215" customWidth="1"/>
    <col min="8965" max="8965" width="12.625" style="215" customWidth="1"/>
    <col min="8966" max="8966" width="9" style="215" hidden="1" customWidth="1"/>
    <col min="8967" max="9216" width="9" style="215"/>
    <col min="9217" max="9217" width="38.25" style="215" customWidth="1"/>
    <col min="9218" max="9218" width="11.625" style="215" customWidth="1"/>
    <col min="9219" max="9219" width="13.25" style="215" customWidth="1"/>
    <col min="9220" max="9220" width="10" style="215" customWidth="1"/>
    <col min="9221" max="9221" width="12.625" style="215" customWidth="1"/>
    <col min="9222" max="9222" width="9" style="215" hidden="1" customWidth="1"/>
    <col min="9223" max="9472" width="9" style="215"/>
    <col min="9473" max="9473" width="38.25" style="215" customWidth="1"/>
    <col min="9474" max="9474" width="11.625" style="215" customWidth="1"/>
    <col min="9475" max="9475" width="13.25" style="215" customWidth="1"/>
    <col min="9476" max="9476" width="10" style="215" customWidth="1"/>
    <col min="9477" max="9477" width="12.625" style="215" customWidth="1"/>
    <col min="9478" max="9478" width="9" style="215" hidden="1" customWidth="1"/>
    <col min="9479" max="9728" width="9" style="215"/>
    <col min="9729" max="9729" width="38.25" style="215" customWidth="1"/>
    <col min="9730" max="9730" width="11.625" style="215" customWidth="1"/>
    <col min="9731" max="9731" width="13.25" style="215" customWidth="1"/>
    <col min="9732" max="9732" width="10" style="215" customWidth="1"/>
    <col min="9733" max="9733" width="12.625" style="215" customWidth="1"/>
    <col min="9734" max="9734" width="9" style="215" hidden="1" customWidth="1"/>
    <col min="9735" max="9984" width="9" style="215"/>
    <col min="9985" max="9985" width="38.25" style="215" customWidth="1"/>
    <col min="9986" max="9986" width="11.625" style="215" customWidth="1"/>
    <col min="9987" max="9987" width="13.25" style="215" customWidth="1"/>
    <col min="9988" max="9988" width="10" style="215" customWidth="1"/>
    <col min="9989" max="9989" width="12.625" style="215" customWidth="1"/>
    <col min="9990" max="9990" width="9" style="215" hidden="1" customWidth="1"/>
    <col min="9991" max="10240" width="9" style="215"/>
    <col min="10241" max="10241" width="38.25" style="215" customWidth="1"/>
    <col min="10242" max="10242" width="11.625" style="215" customWidth="1"/>
    <col min="10243" max="10243" width="13.25" style="215" customWidth="1"/>
    <col min="10244" max="10244" width="10" style="215" customWidth="1"/>
    <col min="10245" max="10245" width="12.625" style="215" customWidth="1"/>
    <col min="10246" max="10246" width="9" style="215" hidden="1" customWidth="1"/>
    <col min="10247" max="10496" width="9" style="215"/>
    <col min="10497" max="10497" width="38.25" style="215" customWidth="1"/>
    <col min="10498" max="10498" width="11.625" style="215" customWidth="1"/>
    <col min="10499" max="10499" width="13.25" style="215" customWidth="1"/>
    <col min="10500" max="10500" width="10" style="215" customWidth="1"/>
    <col min="10501" max="10501" width="12.625" style="215" customWidth="1"/>
    <col min="10502" max="10502" width="9" style="215" hidden="1" customWidth="1"/>
    <col min="10503" max="10752" width="9" style="215"/>
    <col min="10753" max="10753" width="38.25" style="215" customWidth="1"/>
    <col min="10754" max="10754" width="11.625" style="215" customWidth="1"/>
    <col min="10755" max="10755" width="13.25" style="215" customWidth="1"/>
    <col min="10756" max="10756" width="10" style="215" customWidth="1"/>
    <col min="10757" max="10757" width="12.625" style="215" customWidth="1"/>
    <col min="10758" max="10758" width="9" style="215" hidden="1" customWidth="1"/>
    <col min="10759" max="11008" width="9" style="215"/>
    <col min="11009" max="11009" width="38.25" style="215" customWidth="1"/>
    <col min="11010" max="11010" width="11.625" style="215" customWidth="1"/>
    <col min="11011" max="11011" width="13.25" style="215" customWidth="1"/>
    <col min="11012" max="11012" width="10" style="215" customWidth="1"/>
    <col min="11013" max="11013" width="12.625" style="215" customWidth="1"/>
    <col min="11014" max="11014" width="9" style="215" hidden="1" customWidth="1"/>
    <col min="11015" max="11264" width="9" style="215"/>
    <col min="11265" max="11265" width="38.25" style="215" customWidth="1"/>
    <col min="11266" max="11266" width="11.625" style="215" customWidth="1"/>
    <col min="11267" max="11267" width="13.25" style="215" customWidth="1"/>
    <col min="11268" max="11268" width="10" style="215" customWidth="1"/>
    <col min="11269" max="11269" width="12.625" style="215" customWidth="1"/>
    <col min="11270" max="11270" width="9" style="215" hidden="1" customWidth="1"/>
    <col min="11271" max="11520" width="9" style="215"/>
    <col min="11521" max="11521" width="38.25" style="215" customWidth="1"/>
    <col min="11522" max="11522" width="11.625" style="215" customWidth="1"/>
    <col min="11523" max="11523" width="13.25" style="215" customWidth="1"/>
    <col min="11524" max="11524" width="10" style="215" customWidth="1"/>
    <col min="11525" max="11525" width="12.625" style="215" customWidth="1"/>
    <col min="11526" max="11526" width="9" style="215" hidden="1" customWidth="1"/>
    <col min="11527" max="11776" width="9" style="215"/>
    <col min="11777" max="11777" width="38.25" style="215" customWidth="1"/>
    <col min="11778" max="11778" width="11.625" style="215" customWidth="1"/>
    <col min="11779" max="11779" width="13.25" style="215" customWidth="1"/>
    <col min="11780" max="11780" width="10" style="215" customWidth="1"/>
    <col min="11781" max="11781" width="12.625" style="215" customWidth="1"/>
    <col min="11782" max="11782" width="9" style="215" hidden="1" customWidth="1"/>
    <col min="11783" max="12032" width="9" style="215"/>
    <col min="12033" max="12033" width="38.25" style="215" customWidth="1"/>
    <col min="12034" max="12034" width="11.625" style="215" customWidth="1"/>
    <col min="12035" max="12035" width="13.25" style="215" customWidth="1"/>
    <col min="12036" max="12036" width="10" style="215" customWidth="1"/>
    <col min="12037" max="12037" width="12.625" style="215" customWidth="1"/>
    <col min="12038" max="12038" width="9" style="215" hidden="1" customWidth="1"/>
    <col min="12039" max="12288" width="9" style="215"/>
    <col min="12289" max="12289" width="38.25" style="215" customWidth="1"/>
    <col min="12290" max="12290" width="11.625" style="215" customWidth="1"/>
    <col min="12291" max="12291" width="13.25" style="215" customWidth="1"/>
    <col min="12292" max="12292" width="10" style="215" customWidth="1"/>
    <col min="12293" max="12293" width="12.625" style="215" customWidth="1"/>
    <col min="12294" max="12294" width="9" style="215" hidden="1" customWidth="1"/>
    <col min="12295" max="12544" width="9" style="215"/>
    <col min="12545" max="12545" width="38.25" style="215" customWidth="1"/>
    <col min="12546" max="12546" width="11.625" style="215" customWidth="1"/>
    <col min="12547" max="12547" width="13.25" style="215" customWidth="1"/>
    <col min="12548" max="12548" width="10" style="215" customWidth="1"/>
    <col min="12549" max="12549" width="12.625" style="215" customWidth="1"/>
    <col min="12550" max="12550" width="9" style="215" hidden="1" customWidth="1"/>
    <col min="12551" max="12800" width="9" style="215"/>
    <col min="12801" max="12801" width="38.25" style="215" customWidth="1"/>
    <col min="12802" max="12802" width="11.625" style="215" customWidth="1"/>
    <col min="12803" max="12803" width="13.25" style="215" customWidth="1"/>
    <col min="12804" max="12804" width="10" style="215" customWidth="1"/>
    <col min="12805" max="12805" width="12.625" style="215" customWidth="1"/>
    <col min="12806" max="12806" width="9" style="215" hidden="1" customWidth="1"/>
    <col min="12807" max="13056" width="9" style="215"/>
    <col min="13057" max="13057" width="38.25" style="215" customWidth="1"/>
    <col min="13058" max="13058" width="11.625" style="215" customWidth="1"/>
    <col min="13059" max="13059" width="13.25" style="215" customWidth="1"/>
    <col min="13060" max="13060" width="10" style="215" customWidth="1"/>
    <col min="13061" max="13061" width="12.625" style="215" customWidth="1"/>
    <col min="13062" max="13062" width="9" style="215" hidden="1" customWidth="1"/>
    <col min="13063" max="13312" width="9" style="215"/>
    <col min="13313" max="13313" width="38.25" style="215" customWidth="1"/>
    <col min="13314" max="13314" width="11.625" style="215" customWidth="1"/>
    <col min="13315" max="13315" width="13.25" style="215" customWidth="1"/>
    <col min="13316" max="13316" width="10" style="215" customWidth="1"/>
    <col min="13317" max="13317" width="12.625" style="215" customWidth="1"/>
    <col min="13318" max="13318" width="9" style="215" hidden="1" customWidth="1"/>
    <col min="13319" max="13568" width="9" style="215"/>
    <col min="13569" max="13569" width="38.25" style="215" customWidth="1"/>
    <col min="13570" max="13570" width="11.625" style="215" customWidth="1"/>
    <col min="13571" max="13571" width="13.25" style="215" customWidth="1"/>
    <col min="13572" max="13572" width="10" style="215" customWidth="1"/>
    <col min="13573" max="13573" width="12.625" style="215" customWidth="1"/>
    <col min="13574" max="13574" width="9" style="215" hidden="1" customWidth="1"/>
    <col min="13575" max="13824" width="9" style="215"/>
    <col min="13825" max="13825" width="38.25" style="215" customWidth="1"/>
    <col min="13826" max="13826" width="11.625" style="215" customWidth="1"/>
    <col min="13827" max="13827" width="13.25" style="215" customWidth="1"/>
    <col min="13828" max="13828" width="10" style="215" customWidth="1"/>
    <col min="13829" max="13829" width="12.625" style="215" customWidth="1"/>
    <col min="13830" max="13830" width="9" style="215" hidden="1" customWidth="1"/>
    <col min="13831" max="14080" width="9" style="215"/>
    <col min="14081" max="14081" width="38.25" style="215" customWidth="1"/>
    <col min="14082" max="14082" width="11.625" style="215" customWidth="1"/>
    <col min="14083" max="14083" width="13.25" style="215" customWidth="1"/>
    <col min="14084" max="14084" width="10" style="215" customWidth="1"/>
    <col min="14085" max="14085" width="12.625" style="215" customWidth="1"/>
    <col min="14086" max="14086" width="9" style="215" hidden="1" customWidth="1"/>
    <col min="14087" max="14336" width="9" style="215"/>
    <col min="14337" max="14337" width="38.25" style="215" customWidth="1"/>
    <col min="14338" max="14338" width="11.625" style="215" customWidth="1"/>
    <col min="14339" max="14339" width="13.25" style="215" customWidth="1"/>
    <col min="14340" max="14340" width="10" style="215" customWidth="1"/>
    <col min="14341" max="14341" width="12.625" style="215" customWidth="1"/>
    <col min="14342" max="14342" width="9" style="215" hidden="1" customWidth="1"/>
    <col min="14343" max="14592" width="9" style="215"/>
    <col min="14593" max="14593" width="38.25" style="215" customWidth="1"/>
    <col min="14594" max="14594" width="11.625" style="215" customWidth="1"/>
    <col min="14595" max="14595" width="13.25" style="215" customWidth="1"/>
    <col min="14596" max="14596" width="10" style="215" customWidth="1"/>
    <col min="14597" max="14597" width="12.625" style="215" customWidth="1"/>
    <col min="14598" max="14598" width="9" style="215" hidden="1" customWidth="1"/>
    <col min="14599" max="14848" width="9" style="215"/>
    <col min="14849" max="14849" width="38.25" style="215" customWidth="1"/>
    <col min="14850" max="14850" width="11.625" style="215" customWidth="1"/>
    <col min="14851" max="14851" width="13.25" style="215" customWidth="1"/>
    <col min="14852" max="14852" width="10" style="215" customWidth="1"/>
    <col min="14853" max="14853" width="12.625" style="215" customWidth="1"/>
    <col min="14854" max="14854" width="9" style="215" hidden="1" customWidth="1"/>
    <col min="14855" max="15104" width="9" style="215"/>
    <col min="15105" max="15105" width="38.25" style="215" customWidth="1"/>
    <col min="15106" max="15106" width="11.625" style="215" customWidth="1"/>
    <col min="15107" max="15107" width="13.25" style="215" customWidth="1"/>
    <col min="15108" max="15108" width="10" style="215" customWidth="1"/>
    <col min="15109" max="15109" width="12.625" style="215" customWidth="1"/>
    <col min="15110" max="15110" width="9" style="215" hidden="1" customWidth="1"/>
    <col min="15111" max="15360" width="9" style="215"/>
    <col min="15361" max="15361" width="38.25" style="215" customWidth="1"/>
    <col min="15362" max="15362" width="11.625" style="215" customWidth="1"/>
    <col min="15363" max="15363" width="13.25" style="215" customWidth="1"/>
    <col min="15364" max="15364" width="10" style="215" customWidth="1"/>
    <col min="15365" max="15365" width="12.625" style="215" customWidth="1"/>
    <col min="15366" max="15366" width="9" style="215" hidden="1" customWidth="1"/>
    <col min="15367" max="15616" width="9" style="215"/>
    <col min="15617" max="15617" width="38.25" style="215" customWidth="1"/>
    <col min="15618" max="15618" width="11.625" style="215" customWidth="1"/>
    <col min="15619" max="15619" width="13.25" style="215" customWidth="1"/>
    <col min="15620" max="15620" width="10" style="215" customWidth="1"/>
    <col min="15621" max="15621" width="12.625" style="215" customWidth="1"/>
    <col min="15622" max="15622" width="9" style="215" hidden="1" customWidth="1"/>
    <col min="15623" max="15872" width="9" style="215"/>
    <col min="15873" max="15873" width="38.25" style="215" customWidth="1"/>
    <col min="15874" max="15874" width="11.625" style="215" customWidth="1"/>
    <col min="15875" max="15875" width="13.25" style="215" customWidth="1"/>
    <col min="15876" max="15876" width="10" style="215" customWidth="1"/>
    <col min="15877" max="15877" width="12.625" style="215" customWidth="1"/>
    <col min="15878" max="15878" width="9" style="215" hidden="1" customWidth="1"/>
    <col min="15879" max="16128" width="9" style="215"/>
    <col min="16129" max="16129" width="38.25" style="215" customWidth="1"/>
    <col min="16130" max="16130" width="11.625" style="215" customWidth="1"/>
    <col min="16131" max="16131" width="13.25" style="215" customWidth="1"/>
    <col min="16132" max="16132" width="10" style="215" customWidth="1"/>
    <col min="16133" max="16133" width="12.625" style="215" customWidth="1"/>
    <col min="16134" max="16134" width="9" style="215" hidden="1" customWidth="1"/>
    <col min="16135" max="16384" width="9" style="215"/>
  </cols>
  <sheetData>
    <row r="1" spans="1:7">
      <c r="A1" s="216" t="s">
        <v>325</v>
      </c>
    </row>
    <row r="2" spans="1:7" ht="26.45" customHeight="1">
      <c r="A2" s="335" t="s">
        <v>438</v>
      </c>
      <c r="B2" s="335"/>
      <c r="C2" s="335"/>
      <c r="D2" s="335"/>
      <c r="E2" s="335"/>
      <c r="F2" s="335"/>
    </row>
    <row r="3" spans="1:7" ht="20.100000000000001" customHeight="1">
      <c r="A3" s="217"/>
      <c r="B3" s="217"/>
      <c r="C3" s="218"/>
      <c r="D3" s="218"/>
      <c r="E3" s="218"/>
      <c r="F3" s="219" t="s">
        <v>29</v>
      </c>
    </row>
    <row r="4" spans="1:7" ht="31.5" customHeight="1">
      <c r="A4" s="100" t="s">
        <v>283</v>
      </c>
      <c r="B4" s="101" t="s">
        <v>284</v>
      </c>
      <c r="C4" s="101" t="s">
        <v>285</v>
      </c>
      <c r="D4" s="101" t="s">
        <v>468</v>
      </c>
      <c r="E4" s="85" t="s">
        <v>286</v>
      </c>
      <c r="F4" s="85" t="s">
        <v>287</v>
      </c>
      <c r="G4" s="247" t="s">
        <v>467</v>
      </c>
    </row>
    <row r="5" spans="1:7" s="212" customFormat="1" ht="15.75" customHeight="1">
      <c r="A5" s="220" t="s">
        <v>30</v>
      </c>
      <c r="B5" s="106">
        <f>SUM(B6:B20)</f>
        <v>57300</v>
      </c>
      <c r="C5" s="106">
        <f>SUM(C6:C20)</f>
        <v>56002</v>
      </c>
      <c r="D5" s="106">
        <f>SUM(D6:D20)</f>
        <v>57300</v>
      </c>
      <c r="E5" s="262">
        <f>C5/D5*100%</f>
        <v>0.97729999999999995</v>
      </c>
      <c r="F5" s="262">
        <f>C5/G5*100%</f>
        <v>1.0748</v>
      </c>
      <c r="G5" s="260">
        <v>52105</v>
      </c>
    </row>
    <row r="6" spans="1:7" ht="15.75" customHeight="1">
      <c r="A6" s="221" t="s">
        <v>288</v>
      </c>
      <c r="B6" s="103">
        <v>25700</v>
      </c>
      <c r="C6" s="103">
        <v>20465</v>
      </c>
      <c r="D6" s="103">
        <v>26000</v>
      </c>
      <c r="E6" s="262">
        <f t="shared" ref="E6:E41" si="0">C6/D6*100%</f>
        <v>0.78710000000000002</v>
      </c>
      <c r="F6" s="262">
        <f t="shared" ref="F6:F41" si="1">C6/G6*100%</f>
        <v>0.78639999999999999</v>
      </c>
      <c r="G6" s="261">
        <v>26024</v>
      </c>
    </row>
    <row r="7" spans="1:7" ht="15.75" customHeight="1">
      <c r="A7" s="221" t="s">
        <v>289</v>
      </c>
      <c r="B7" s="103">
        <v>5500</v>
      </c>
      <c r="C7" s="103">
        <v>5163</v>
      </c>
      <c r="D7" s="103">
        <v>5500</v>
      </c>
      <c r="E7" s="262">
        <f t="shared" si="0"/>
        <v>0.93869999999999998</v>
      </c>
      <c r="F7" s="262">
        <f t="shared" si="1"/>
        <v>0.9859</v>
      </c>
      <c r="G7" s="261">
        <v>5237</v>
      </c>
    </row>
    <row r="8" spans="1:7" ht="15.75" customHeight="1">
      <c r="A8" s="221" t="s">
        <v>290</v>
      </c>
      <c r="B8" s="103">
        <v>2100</v>
      </c>
      <c r="C8" s="103">
        <v>1976</v>
      </c>
      <c r="D8" s="103">
        <v>2100</v>
      </c>
      <c r="E8" s="262">
        <f t="shared" si="0"/>
        <v>0.94099999999999995</v>
      </c>
      <c r="F8" s="262">
        <f t="shared" si="1"/>
        <v>0.96299999999999997</v>
      </c>
      <c r="G8" s="261">
        <v>2052</v>
      </c>
    </row>
    <row r="9" spans="1:7" ht="15.75" customHeight="1">
      <c r="A9" s="221" t="s">
        <v>291</v>
      </c>
      <c r="B9" s="103">
        <v>2100</v>
      </c>
      <c r="C9" s="103">
        <v>695</v>
      </c>
      <c r="D9" s="103">
        <v>2100</v>
      </c>
      <c r="E9" s="262">
        <f t="shared" si="0"/>
        <v>0.33100000000000002</v>
      </c>
      <c r="F9" s="262">
        <f t="shared" si="1"/>
        <v>0.32490000000000002</v>
      </c>
      <c r="G9" s="261">
        <v>2139</v>
      </c>
    </row>
    <row r="10" spans="1:7" ht="15.75" customHeight="1">
      <c r="A10" s="221" t="s">
        <v>292</v>
      </c>
      <c r="B10" s="103">
        <v>2980</v>
      </c>
      <c r="C10" s="103">
        <v>1885</v>
      </c>
      <c r="D10" s="103">
        <v>2980</v>
      </c>
      <c r="E10" s="262">
        <f t="shared" si="0"/>
        <v>0.63260000000000005</v>
      </c>
      <c r="F10" s="262">
        <f t="shared" si="1"/>
        <v>0.85019999999999996</v>
      </c>
      <c r="G10" s="261">
        <v>2217</v>
      </c>
    </row>
    <row r="11" spans="1:7" ht="15.75" customHeight="1">
      <c r="A11" s="221" t="s">
        <v>293</v>
      </c>
      <c r="B11" s="103">
        <v>3300</v>
      </c>
      <c r="C11" s="103">
        <v>1937</v>
      </c>
      <c r="D11" s="103">
        <v>3300</v>
      </c>
      <c r="E11" s="262">
        <f t="shared" si="0"/>
        <v>0.58699999999999997</v>
      </c>
      <c r="F11" s="262">
        <f t="shared" si="1"/>
        <v>0.99490000000000001</v>
      </c>
      <c r="G11" s="261">
        <v>1947</v>
      </c>
    </row>
    <row r="12" spans="1:7" ht="15.75" customHeight="1">
      <c r="A12" s="221" t="s">
        <v>294</v>
      </c>
      <c r="B12" s="103">
        <v>830</v>
      </c>
      <c r="C12" s="103">
        <v>857</v>
      </c>
      <c r="D12" s="103">
        <v>830</v>
      </c>
      <c r="E12" s="262">
        <f t="shared" si="0"/>
        <v>1.0325</v>
      </c>
      <c r="F12" s="262">
        <f t="shared" si="1"/>
        <v>0.98170000000000002</v>
      </c>
      <c r="G12" s="261">
        <v>873</v>
      </c>
    </row>
    <row r="13" spans="1:7" ht="15.75" customHeight="1">
      <c r="A13" s="221" t="s">
        <v>295</v>
      </c>
      <c r="B13" s="103">
        <v>730</v>
      </c>
      <c r="C13" s="103">
        <v>630</v>
      </c>
      <c r="D13" s="103">
        <v>730</v>
      </c>
      <c r="E13" s="262">
        <f t="shared" si="0"/>
        <v>0.86299999999999999</v>
      </c>
      <c r="F13" s="262">
        <f t="shared" si="1"/>
        <v>0.93330000000000002</v>
      </c>
      <c r="G13" s="261">
        <v>675</v>
      </c>
    </row>
    <row r="14" spans="1:7" ht="15.75" customHeight="1">
      <c r="A14" s="221" t="s">
        <v>296</v>
      </c>
      <c r="B14" s="103">
        <v>2800</v>
      </c>
      <c r="C14" s="103">
        <v>10003</v>
      </c>
      <c r="D14" s="103">
        <v>2800</v>
      </c>
      <c r="E14" s="262">
        <f t="shared" si="0"/>
        <v>3.5724999999999998</v>
      </c>
      <c r="F14" s="262">
        <f t="shared" si="1"/>
        <v>7.2381000000000002</v>
      </c>
      <c r="G14" s="261">
        <v>1382</v>
      </c>
    </row>
    <row r="15" spans="1:7" ht="15.75" customHeight="1">
      <c r="A15" s="221" t="s">
        <v>297</v>
      </c>
      <c r="B15" s="103">
        <v>1560</v>
      </c>
      <c r="C15" s="103">
        <v>1012</v>
      </c>
      <c r="D15" s="103">
        <v>1560</v>
      </c>
      <c r="E15" s="262">
        <f t="shared" si="0"/>
        <v>0.64870000000000005</v>
      </c>
      <c r="F15" s="262">
        <f t="shared" si="1"/>
        <v>1.0411999999999999</v>
      </c>
      <c r="G15" s="261">
        <v>972</v>
      </c>
    </row>
    <row r="16" spans="1:7" ht="15.75" customHeight="1">
      <c r="A16" s="221" t="s">
        <v>298</v>
      </c>
      <c r="B16" s="103">
        <v>1690</v>
      </c>
      <c r="C16" s="103">
        <v>1922</v>
      </c>
      <c r="D16" s="103">
        <v>1690</v>
      </c>
      <c r="E16" s="262">
        <f t="shared" si="0"/>
        <v>1.1373</v>
      </c>
      <c r="F16" s="262">
        <f t="shared" si="1"/>
        <v>1.5728</v>
      </c>
      <c r="G16" s="261">
        <v>1222</v>
      </c>
    </row>
    <row r="17" spans="1:7" ht="15.75" customHeight="1">
      <c r="A17" s="221" t="s">
        <v>299</v>
      </c>
      <c r="B17" s="103">
        <v>4500</v>
      </c>
      <c r="C17" s="103">
        <v>6070</v>
      </c>
      <c r="D17" s="103">
        <v>4500</v>
      </c>
      <c r="E17" s="262">
        <f t="shared" si="0"/>
        <v>1.3489</v>
      </c>
      <c r="F17" s="262">
        <f t="shared" si="1"/>
        <v>1.468</v>
      </c>
      <c r="G17" s="261">
        <v>4135</v>
      </c>
    </row>
    <row r="18" spans="1:7" ht="15.75" customHeight="1">
      <c r="A18" s="221" t="s">
        <v>300</v>
      </c>
      <c r="B18" s="103">
        <v>3300</v>
      </c>
      <c r="C18" s="103">
        <v>3265</v>
      </c>
      <c r="D18" s="103">
        <v>3000</v>
      </c>
      <c r="E18" s="262">
        <f t="shared" si="0"/>
        <v>1.0883</v>
      </c>
      <c r="F18" s="262">
        <f t="shared" si="1"/>
        <v>1.0783</v>
      </c>
      <c r="G18" s="261">
        <v>3028</v>
      </c>
    </row>
    <row r="19" spans="1:7" ht="15.75" customHeight="1">
      <c r="A19" s="221" t="s">
        <v>449</v>
      </c>
      <c r="B19" s="103">
        <v>210</v>
      </c>
      <c r="C19" s="103">
        <v>113</v>
      </c>
      <c r="D19" s="103">
        <v>210</v>
      </c>
      <c r="E19" s="262">
        <f t="shared" si="0"/>
        <v>0.53810000000000002</v>
      </c>
      <c r="F19" s="262">
        <f t="shared" si="1"/>
        <v>0.77929999999999999</v>
      </c>
      <c r="G19" s="261">
        <v>145</v>
      </c>
    </row>
    <row r="20" spans="1:7" ht="15.75" customHeight="1">
      <c r="A20" s="221" t="s">
        <v>301</v>
      </c>
      <c r="B20" s="103">
        <v>0</v>
      </c>
      <c r="C20" s="103">
        <v>9</v>
      </c>
      <c r="D20" s="103"/>
      <c r="E20" s="262"/>
      <c r="F20" s="262">
        <f t="shared" si="1"/>
        <v>0.15790000000000001</v>
      </c>
      <c r="G20" s="261">
        <v>57</v>
      </c>
    </row>
    <row r="21" spans="1:7" s="212" customFormat="1" ht="15.75" customHeight="1">
      <c r="A21" s="220" t="s">
        <v>31</v>
      </c>
      <c r="B21" s="106">
        <f>SUM(B22:B27)</f>
        <v>24700</v>
      </c>
      <c r="C21" s="106">
        <f>SUM(C22:C27)</f>
        <v>27696</v>
      </c>
      <c r="D21" s="106">
        <f>SUM(D22:D27)</f>
        <v>24700</v>
      </c>
      <c r="E21" s="262">
        <f t="shared" si="0"/>
        <v>1.1213</v>
      </c>
      <c r="F21" s="262">
        <f t="shared" si="1"/>
        <v>0.9516</v>
      </c>
      <c r="G21" s="260">
        <v>29104</v>
      </c>
    </row>
    <row r="22" spans="1:7" ht="15.75" customHeight="1">
      <c r="A22" s="221" t="s">
        <v>302</v>
      </c>
      <c r="B22" s="103">
        <v>5450</v>
      </c>
      <c r="C22" s="103">
        <v>5873</v>
      </c>
      <c r="D22" s="103">
        <v>4300</v>
      </c>
      <c r="E22" s="262">
        <f t="shared" si="0"/>
        <v>1.3657999999999999</v>
      </c>
      <c r="F22" s="262">
        <f t="shared" si="1"/>
        <v>0.90700000000000003</v>
      </c>
      <c r="G22" s="261">
        <v>6475</v>
      </c>
    </row>
    <row r="23" spans="1:7" ht="15.75" customHeight="1">
      <c r="A23" s="221" t="s">
        <v>303</v>
      </c>
      <c r="B23" s="103">
        <v>3600</v>
      </c>
      <c r="C23" s="103">
        <v>4102</v>
      </c>
      <c r="D23" s="103">
        <v>2800</v>
      </c>
      <c r="E23" s="262">
        <f t="shared" si="0"/>
        <v>1.4650000000000001</v>
      </c>
      <c r="F23" s="262">
        <f t="shared" si="1"/>
        <v>1.5783</v>
      </c>
      <c r="G23" s="261">
        <v>2599</v>
      </c>
    </row>
    <row r="24" spans="1:7" ht="15.75" customHeight="1">
      <c r="A24" s="221" t="s">
        <v>304</v>
      </c>
      <c r="B24" s="103">
        <v>4100</v>
      </c>
      <c r="C24" s="103">
        <v>4176</v>
      </c>
      <c r="D24" s="103">
        <v>4100</v>
      </c>
      <c r="E24" s="262">
        <f t="shared" si="0"/>
        <v>1.0185</v>
      </c>
      <c r="F24" s="262">
        <f t="shared" si="1"/>
        <v>0.9647</v>
      </c>
      <c r="G24" s="261">
        <v>4329</v>
      </c>
    </row>
    <row r="25" spans="1:7" ht="15.75" customHeight="1">
      <c r="A25" s="221" t="s">
        <v>305</v>
      </c>
      <c r="B25" s="103">
        <v>0</v>
      </c>
      <c r="C25" s="103">
        <v>0</v>
      </c>
      <c r="D25" s="103"/>
      <c r="E25" s="262"/>
      <c r="F25" s="262">
        <f t="shared" si="1"/>
        <v>0</v>
      </c>
      <c r="G25" s="261">
        <v>700</v>
      </c>
    </row>
    <row r="26" spans="1:7" ht="15.75" customHeight="1">
      <c r="A26" s="221" t="s">
        <v>306</v>
      </c>
      <c r="B26" s="103">
        <v>10860</v>
      </c>
      <c r="C26" s="103">
        <v>10526</v>
      </c>
      <c r="D26" s="103">
        <v>12810</v>
      </c>
      <c r="E26" s="262">
        <f t="shared" si="0"/>
        <v>0.82169999999999999</v>
      </c>
      <c r="F26" s="262">
        <f t="shared" si="1"/>
        <v>0.78349999999999997</v>
      </c>
      <c r="G26" s="261">
        <v>13434</v>
      </c>
    </row>
    <row r="27" spans="1:7" ht="15.75" customHeight="1">
      <c r="A27" s="221" t="s">
        <v>307</v>
      </c>
      <c r="B27" s="103">
        <v>690</v>
      </c>
      <c r="C27" s="103">
        <v>3019</v>
      </c>
      <c r="D27" s="103">
        <v>690</v>
      </c>
      <c r="E27" s="262">
        <f t="shared" si="0"/>
        <v>4.3754</v>
      </c>
      <c r="F27" s="262">
        <f t="shared" si="1"/>
        <v>1.9266000000000001</v>
      </c>
      <c r="G27" s="261">
        <v>1567</v>
      </c>
    </row>
    <row r="28" spans="1:7" s="212" customFormat="1" ht="15.75" customHeight="1">
      <c r="A28" s="100" t="s">
        <v>32</v>
      </c>
      <c r="B28" s="106">
        <f>SUM(B5,B21)</f>
        <v>82000</v>
      </c>
      <c r="C28" s="106">
        <f>SUM(C5,C21)</f>
        <v>83698</v>
      </c>
      <c r="D28" s="106">
        <f>SUM(D5,D21)</f>
        <v>82000</v>
      </c>
      <c r="E28" s="262">
        <f t="shared" si="0"/>
        <v>1.0206999999999999</v>
      </c>
      <c r="F28" s="262">
        <f t="shared" si="1"/>
        <v>1.0306</v>
      </c>
      <c r="G28" s="260">
        <v>81209</v>
      </c>
    </row>
    <row r="29" spans="1:7" s="212" customFormat="1" ht="15.75" customHeight="1">
      <c r="A29" s="220" t="s">
        <v>33</v>
      </c>
      <c r="B29" s="106"/>
      <c r="C29" s="106"/>
      <c r="D29" s="106"/>
      <c r="E29" s="262"/>
      <c r="F29" s="262"/>
      <c r="G29" s="258"/>
    </row>
    <row r="30" spans="1:7" s="212" customFormat="1" ht="15.75" customHeight="1">
      <c r="A30" s="220" t="s">
        <v>34</v>
      </c>
      <c r="B30" s="106"/>
      <c r="C30" s="106">
        <f>SUM(C31,C36:C39)</f>
        <v>269167</v>
      </c>
      <c r="D30" s="106">
        <v>240895</v>
      </c>
      <c r="E30" s="262">
        <f t="shared" si="0"/>
        <v>1.1173999999999999</v>
      </c>
      <c r="F30" s="262">
        <f t="shared" si="1"/>
        <v>1.0047999999999999</v>
      </c>
      <c r="G30" s="258">
        <f>SUM(G31,G36,G38:G40)</f>
        <v>267883</v>
      </c>
    </row>
    <row r="31" spans="1:7" ht="15.75" customHeight="1">
      <c r="A31" s="221" t="s">
        <v>308</v>
      </c>
      <c r="B31" s="103"/>
      <c r="C31" s="103">
        <v>172101</v>
      </c>
      <c r="D31" s="103">
        <v>173786</v>
      </c>
      <c r="E31" s="262">
        <f t="shared" si="0"/>
        <v>0.99029999999999996</v>
      </c>
      <c r="F31" s="262">
        <f t="shared" si="1"/>
        <v>1.1031</v>
      </c>
      <c r="G31" s="261">
        <v>156021</v>
      </c>
    </row>
    <row r="32" spans="1:7" ht="15.75" customHeight="1">
      <c r="A32" s="221" t="s">
        <v>309</v>
      </c>
      <c r="B32" s="103"/>
      <c r="C32" s="103">
        <v>5688</v>
      </c>
      <c r="D32" s="103">
        <v>5688</v>
      </c>
      <c r="E32" s="262">
        <f t="shared" si="0"/>
        <v>1</v>
      </c>
      <c r="F32" s="262">
        <f t="shared" si="1"/>
        <v>1</v>
      </c>
      <c r="G32" s="261">
        <v>5688</v>
      </c>
    </row>
    <row r="33" spans="1:7" ht="15.75" customHeight="1">
      <c r="A33" s="221" t="s">
        <v>310</v>
      </c>
      <c r="B33" s="103"/>
      <c r="C33" s="103">
        <v>135769</v>
      </c>
      <c r="D33" s="103">
        <v>129135</v>
      </c>
      <c r="E33" s="262">
        <f t="shared" si="0"/>
        <v>1.0513999999999999</v>
      </c>
      <c r="F33" s="262">
        <f t="shared" si="1"/>
        <v>1.153</v>
      </c>
      <c r="G33" s="261">
        <v>117751</v>
      </c>
    </row>
    <row r="34" spans="1:7" ht="15.75" customHeight="1">
      <c r="A34" s="221" t="s">
        <v>311</v>
      </c>
      <c r="B34" s="103"/>
      <c r="C34" s="103">
        <v>30644</v>
      </c>
      <c r="D34" s="103">
        <v>38963</v>
      </c>
      <c r="E34" s="262">
        <f t="shared" si="0"/>
        <v>0.78649999999999998</v>
      </c>
      <c r="F34" s="262">
        <f t="shared" si="1"/>
        <v>0.9405</v>
      </c>
      <c r="G34" s="261">
        <v>32582</v>
      </c>
    </row>
    <row r="35" spans="1:7" ht="15.75" customHeight="1">
      <c r="A35" s="221" t="s">
        <v>326</v>
      </c>
      <c r="B35" s="103"/>
      <c r="D35" s="103"/>
      <c r="E35" s="262"/>
      <c r="F35" s="262"/>
      <c r="G35" s="257"/>
    </row>
    <row r="36" spans="1:7" ht="15.75" customHeight="1">
      <c r="A36" s="221" t="s">
        <v>312</v>
      </c>
      <c r="B36" s="103"/>
      <c r="C36" s="103">
        <v>8252</v>
      </c>
      <c r="D36" s="103"/>
      <c r="E36" s="262"/>
      <c r="F36" s="262">
        <f t="shared" si="1"/>
        <v>1.3220000000000001</v>
      </c>
      <c r="G36" s="261">
        <v>6242</v>
      </c>
    </row>
    <row r="37" spans="1:7" s="213" customFormat="1" ht="15.75" customHeight="1">
      <c r="A37" s="222" t="s">
        <v>313</v>
      </c>
      <c r="B37" s="211"/>
      <c r="E37" s="262"/>
      <c r="F37" s="262"/>
      <c r="G37" s="259"/>
    </row>
    <row r="38" spans="1:7" s="213" customFormat="1" ht="15.75" customHeight="1">
      <c r="A38" s="222" t="s">
        <v>469</v>
      </c>
      <c r="B38" s="211"/>
      <c r="C38" s="211">
        <v>29428</v>
      </c>
      <c r="D38" s="211">
        <v>17439</v>
      </c>
      <c r="E38" s="262">
        <f t="shared" si="0"/>
        <v>1.6875</v>
      </c>
      <c r="F38" s="262">
        <f t="shared" si="1"/>
        <v>1.0416000000000001</v>
      </c>
      <c r="G38" s="259">
        <v>28254</v>
      </c>
    </row>
    <row r="39" spans="1:7" ht="15.75" customHeight="1">
      <c r="A39" s="221" t="s">
        <v>314</v>
      </c>
      <c r="B39" s="103"/>
      <c r="C39" s="211">
        <v>59386</v>
      </c>
      <c r="D39" s="211">
        <v>37520</v>
      </c>
      <c r="E39" s="262">
        <f t="shared" si="0"/>
        <v>1.5828</v>
      </c>
      <c r="F39" s="262">
        <f t="shared" si="1"/>
        <v>1.0646</v>
      </c>
      <c r="G39" s="261">
        <v>55783</v>
      </c>
    </row>
    <row r="40" spans="1:7" ht="15.75" customHeight="1">
      <c r="A40" s="221" t="s">
        <v>315</v>
      </c>
      <c r="B40" s="103"/>
      <c r="C40" s="103"/>
      <c r="D40" s="103">
        <v>12150</v>
      </c>
      <c r="E40" s="262">
        <f t="shared" si="0"/>
        <v>0</v>
      </c>
      <c r="F40" s="262">
        <f t="shared" si="1"/>
        <v>0</v>
      </c>
      <c r="G40" s="261">
        <v>21583</v>
      </c>
    </row>
    <row r="41" spans="1:7" s="212" customFormat="1" ht="15.75" customHeight="1">
      <c r="A41" s="100" t="s">
        <v>35</v>
      </c>
      <c r="B41" s="106"/>
      <c r="C41" s="106">
        <f>SUM(C28:C30)</f>
        <v>352865</v>
      </c>
      <c r="D41" s="106">
        <f>SUM(D28:D30)</f>
        <v>322895</v>
      </c>
      <c r="E41" s="262">
        <f t="shared" si="0"/>
        <v>1.0928</v>
      </c>
      <c r="F41" s="262">
        <f t="shared" si="1"/>
        <v>1.0107999999999999</v>
      </c>
      <c r="G41" s="258">
        <f>SUM(G28,G30)</f>
        <v>349092</v>
      </c>
    </row>
    <row r="42" spans="1:7">
      <c r="A42" s="336"/>
      <c r="B42" s="336"/>
      <c r="C42" s="336"/>
      <c r="D42" s="336"/>
      <c r="E42" s="336"/>
      <c r="F42" s="336"/>
    </row>
    <row r="43" spans="1:7">
      <c r="A43" s="337"/>
      <c r="B43" s="337"/>
      <c r="C43" s="337"/>
      <c r="D43" s="337"/>
      <c r="E43" s="337"/>
      <c r="F43" s="337"/>
    </row>
    <row r="44" spans="1:7" ht="30" customHeight="1">
      <c r="A44" s="337"/>
      <c r="B44" s="337"/>
      <c r="C44" s="337"/>
      <c r="D44" s="337"/>
      <c r="E44" s="337"/>
      <c r="F44" s="337"/>
    </row>
    <row r="45" spans="1:7" ht="30" customHeight="1">
      <c r="A45" s="337"/>
      <c r="B45" s="337"/>
      <c r="C45" s="337"/>
      <c r="D45" s="337"/>
      <c r="E45" s="337"/>
      <c r="F45" s="337"/>
    </row>
    <row r="46" spans="1:7">
      <c r="A46" s="334"/>
      <c r="B46" s="334"/>
      <c r="C46" s="334"/>
      <c r="D46" s="334"/>
      <c r="E46" s="334"/>
      <c r="F46" s="334"/>
    </row>
  </sheetData>
  <mergeCells count="6">
    <mergeCell ref="A46:F46"/>
    <mergeCell ref="A2:F2"/>
    <mergeCell ref="A42:F42"/>
    <mergeCell ref="A43:F43"/>
    <mergeCell ref="A44:F44"/>
    <mergeCell ref="A45:F4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3"/>
  <sheetViews>
    <sheetView showZeros="0" workbookViewId="0">
      <selection activeCell="D5" sqref="D5:D29"/>
    </sheetView>
  </sheetViews>
  <sheetFormatPr defaultColWidth="9" defaultRowHeight="14.25"/>
  <cols>
    <col min="1" max="1" width="27.75" style="204" customWidth="1"/>
    <col min="2" max="2" width="11.125" style="204" customWidth="1"/>
    <col min="3" max="4" width="11.125" style="8" customWidth="1"/>
    <col min="5" max="6" width="15.75" style="8" customWidth="1"/>
    <col min="7" max="255" width="9" style="204"/>
    <col min="256" max="256" width="27.625" style="204" customWidth="1"/>
    <col min="257" max="257" width="11.625" style="204" customWidth="1"/>
    <col min="258" max="258" width="13.25" style="204" customWidth="1"/>
    <col min="259" max="259" width="10.75" style="204" customWidth="1"/>
    <col min="260" max="260" width="12.75" style="204" customWidth="1"/>
    <col min="261" max="261" width="9" style="204" hidden="1" customWidth="1"/>
    <col min="262" max="511" width="9" style="204"/>
    <col min="512" max="512" width="27.625" style="204" customWidth="1"/>
    <col min="513" max="513" width="11.625" style="204" customWidth="1"/>
    <col min="514" max="514" width="13.25" style="204" customWidth="1"/>
    <col min="515" max="515" width="10.75" style="204" customWidth="1"/>
    <col min="516" max="516" width="12.75" style="204" customWidth="1"/>
    <col min="517" max="517" width="9" style="204" hidden="1" customWidth="1"/>
    <col min="518" max="767" width="9" style="204"/>
    <col min="768" max="768" width="27.625" style="204" customWidth="1"/>
    <col min="769" max="769" width="11.625" style="204" customWidth="1"/>
    <col min="770" max="770" width="13.25" style="204" customWidth="1"/>
    <col min="771" max="771" width="10.75" style="204" customWidth="1"/>
    <col min="772" max="772" width="12.75" style="204" customWidth="1"/>
    <col min="773" max="773" width="9" style="204" hidden="1" customWidth="1"/>
    <col min="774" max="1023" width="9" style="204"/>
    <col min="1024" max="1024" width="27.625" style="204" customWidth="1"/>
    <col min="1025" max="1025" width="11.625" style="204" customWidth="1"/>
    <col min="1026" max="1026" width="13.25" style="204" customWidth="1"/>
    <col min="1027" max="1027" width="10.75" style="204" customWidth="1"/>
    <col min="1028" max="1028" width="12.75" style="204" customWidth="1"/>
    <col min="1029" max="1029" width="9" style="204" hidden="1" customWidth="1"/>
    <col min="1030" max="1279" width="9" style="204"/>
    <col min="1280" max="1280" width="27.625" style="204" customWidth="1"/>
    <col min="1281" max="1281" width="11.625" style="204" customWidth="1"/>
    <col min="1282" max="1282" width="13.25" style="204" customWidth="1"/>
    <col min="1283" max="1283" width="10.75" style="204" customWidth="1"/>
    <col min="1284" max="1284" width="12.75" style="204" customWidth="1"/>
    <col min="1285" max="1285" width="9" style="204" hidden="1" customWidth="1"/>
    <col min="1286" max="1535" width="9" style="204"/>
    <col min="1536" max="1536" width="27.625" style="204" customWidth="1"/>
    <col min="1537" max="1537" width="11.625" style="204" customWidth="1"/>
    <col min="1538" max="1538" width="13.25" style="204" customWidth="1"/>
    <col min="1539" max="1539" width="10.75" style="204" customWidth="1"/>
    <col min="1540" max="1540" width="12.75" style="204" customWidth="1"/>
    <col min="1541" max="1541" width="9" style="204" hidden="1" customWidth="1"/>
    <col min="1542" max="1791" width="9" style="204"/>
    <col min="1792" max="1792" width="27.625" style="204" customWidth="1"/>
    <col min="1793" max="1793" width="11.625" style="204" customWidth="1"/>
    <col min="1794" max="1794" width="13.25" style="204" customWidth="1"/>
    <col min="1795" max="1795" width="10.75" style="204" customWidth="1"/>
    <col min="1796" max="1796" width="12.75" style="204" customWidth="1"/>
    <col min="1797" max="1797" width="9" style="204" hidden="1" customWidth="1"/>
    <col min="1798" max="2047" width="9" style="204"/>
    <col min="2048" max="2048" width="27.625" style="204" customWidth="1"/>
    <col min="2049" max="2049" width="11.625" style="204" customWidth="1"/>
    <col min="2050" max="2050" width="13.25" style="204" customWidth="1"/>
    <col min="2051" max="2051" width="10.75" style="204" customWidth="1"/>
    <col min="2052" max="2052" width="12.75" style="204" customWidth="1"/>
    <col min="2053" max="2053" width="9" style="204" hidden="1" customWidth="1"/>
    <col min="2054" max="2303" width="9" style="204"/>
    <col min="2304" max="2304" width="27.625" style="204" customWidth="1"/>
    <col min="2305" max="2305" width="11.625" style="204" customWidth="1"/>
    <col min="2306" max="2306" width="13.25" style="204" customWidth="1"/>
    <col min="2307" max="2307" width="10.75" style="204" customWidth="1"/>
    <col min="2308" max="2308" width="12.75" style="204" customWidth="1"/>
    <col min="2309" max="2309" width="9" style="204" hidden="1" customWidth="1"/>
    <col min="2310" max="2559" width="9" style="204"/>
    <col min="2560" max="2560" width="27.625" style="204" customWidth="1"/>
    <col min="2561" max="2561" width="11.625" style="204" customWidth="1"/>
    <col min="2562" max="2562" width="13.25" style="204" customWidth="1"/>
    <col min="2563" max="2563" width="10.75" style="204" customWidth="1"/>
    <col min="2564" max="2564" width="12.75" style="204" customWidth="1"/>
    <col min="2565" max="2565" width="9" style="204" hidden="1" customWidth="1"/>
    <col min="2566" max="2815" width="9" style="204"/>
    <col min="2816" max="2816" width="27.625" style="204" customWidth="1"/>
    <col min="2817" max="2817" width="11.625" style="204" customWidth="1"/>
    <col min="2818" max="2818" width="13.25" style="204" customWidth="1"/>
    <col min="2819" max="2819" width="10.75" style="204" customWidth="1"/>
    <col min="2820" max="2820" width="12.75" style="204" customWidth="1"/>
    <col min="2821" max="2821" width="9" style="204" hidden="1" customWidth="1"/>
    <col min="2822" max="3071" width="9" style="204"/>
    <col min="3072" max="3072" width="27.625" style="204" customWidth="1"/>
    <col min="3073" max="3073" width="11.625" style="204" customWidth="1"/>
    <col min="3074" max="3074" width="13.25" style="204" customWidth="1"/>
    <col min="3075" max="3075" width="10.75" style="204" customWidth="1"/>
    <col min="3076" max="3076" width="12.75" style="204" customWidth="1"/>
    <col min="3077" max="3077" width="9" style="204" hidden="1" customWidth="1"/>
    <col min="3078" max="3327" width="9" style="204"/>
    <col min="3328" max="3328" width="27.625" style="204" customWidth="1"/>
    <col min="3329" max="3329" width="11.625" style="204" customWidth="1"/>
    <col min="3330" max="3330" width="13.25" style="204" customWidth="1"/>
    <col min="3331" max="3331" width="10.75" style="204" customWidth="1"/>
    <col min="3332" max="3332" width="12.75" style="204" customWidth="1"/>
    <col min="3333" max="3333" width="9" style="204" hidden="1" customWidth="1"/>
    <col min="3334" max="3583" width="9" style="204"/>
    <col min="3584" max="3584" width="27.625" style="204" customWidth="1"/>
    <col min="3585" max="3585" width="11.625" style="204" customWidth="1"/>
    <col min="3586" max="3586" width="13.25" style="204" customWidth="1"/>
    <col min="3587" max="3587" width="10.75" style="204" customWidth="1"/>
    <col min="3588" max="3588" width="12.75" style="204" customWidth="1"/>
    <col min="3589" max="3589" width="9" style="204" hidden="1" customWidth="1"/>
    <col min="3590" max="3839" width="9" style="204"/>
    <col min="3840" max="3840" width="27.625" style="204" customWidth="1"/>
    <col min="3841" max="3841" width="11.625" style="204" customWidth="1"/>
    <col min="3842" max="3842" width="13.25" style="204" customWidth="1"/>
    <col min="3843" max="3843" width="10.75" style="204" customWidth="1"/>
    <col min="3844" max="3844" width="12.75" style="204" customWidth="1"/>
    <col min="3845" max="3845" width="9" style="204" hidden="1" customWidth="1"/>
    <col min="3846" max="4095" width="9" style="204"/>
    <col min="4096" max="4096" width="27.625" style="204" customWidth="1"/>
    <col min="4097" max="4097" width="11.625" style="204" customWidth="1"/>
    <col min="4098" max="4098" width="13.25" style="204" customWidth="1"/>
    <col min="4099" max="4099" width="10.75" style="204" customWidth="1"/>
    <col min="4100" max="4100" width="12.75" style="204" customWidth="1"/>
    <col min="4101" max="4101" width="9" style="204" hidden="1" customWidth="1"/>
    <col min="4102" max="4351" width="9" style="204"/>
    <col min="4352" max="4352" width="27.625" style="204" customWidth="1"/>
    <col min="4353" max="4353" width="11.625" style="204" customWidth="1"/>
    <col min="4354" max="4354" width="13.25" style="204" customWidth="1"/>
    <col min="4355" max="4355" width="10.75" style="204" customWidth="1"/>
    <col min="4356" max="4356" width="12.75" style="204" customWidth="1"/>
    <col min="4357" max="4357" width="9" style="204" hidden="1" customWidth="1"/>
    <col min="4358" max="4607" width="9" style="204"/>
    <col min="4608" max="4608" width="27.625" style="204" customWidth="1"/>
    <col min="4609" max="4609" width="11.625" style="204" customWidth="1"/>
    <col min="4610" max="4610" width="13.25" style="204" customWidth="1"/>
    <col min="4611" max="4611" width="10.75" style="204" customWidth="1"/>
    <col min="4612" max="4612" width="12.75" style="204" customWidth="1"/>
    <col min="4613" max="4613" width="9" style="204" hidden="1" customWidth="1"/>
    <col min="4614" max="4863" width="9" style="204"/>
    <col min="4864" max="4864" width="27.625" style="204" customWidth="1"/>
    <col min="4865" max="4865" width="11.625" style="204" customWidth="1"/>
    <col min="4866" max="4866" width="13.25" style="204" customWidth="1"/>
    <col min="4867" max="4867" width="10.75" style="204" customWidth="1"/>
    <col min="4868" max="4868" width="12.75" style="204" customWidth="1"/>
    <col min="4869" max="4869" width="9" style="204" hidden="1" customWidth="1"/>
    <col min="4870" max="5119" width="9" style="204"/>
    <col min="5120" max="5120" width="27.625" style="204" customWidth="1"/>
    <col min="5121" max="5121" width="11.625" style="204" customWidth="1"/>
    <col min="5122" max="5122" width="13.25" style="204" customWidth="1"/>
    <col min="5123" max="5123" width="10.75" style="204" customWidth="1"/>
    <col min="5124" max="5124" width="12.75" style="204" customWidth="1"/>
    <col min="5125" max="5125" width="9" style="204" hidden="1" customWidth="1"/>
    <col min="5126" max="5375" width="9" style="204"/>
    <col min="5376" max="5376" width="27.625" style="204" customWidth="1"/>
    <col min="5377" max="5377" width="11.625" style="204" customWidth="1"/>
    <col min="5378" max="5378" width="13.25" style="204" customWidth="1"/>
    <col min="5379" max="5379" width="10.75" style="204" customWidth="1"/>
    <col min="5380" max="5380" width="12.75" style="204" customWidth="1"/>
    <col min="5381" max="5381" width="9" style="204" hidden="1" customWidth="1"/>
    <col min="5382" max="5631" width="9" style="204"/>
    <col min="5632" max="5632" width="27.625" style="204" customWidth="1"/>
    <col min="5633" max="5633" width="11.625" style="204" customWidth="1"/>
    <col min="5634" max="5634" width="13.25" style="204" customWidth="1"/>
    <col min="5635" max="5635" width="10.75" style="204" customWidth="1"/>
    <col min="5636" max="5636" width="12.75" style="204" customWidth="1"/>
    <col min="5637" max="5637" width="9" style="204" hidden="1" customWidth="1"/>
    <col min="5638" max="5887" width="9" style="204"/>
    <col min="5888" max="5888" width="27.625" style="204" customWidth="1"/>
    <col min="5889" max="5889" width="11.625" style="204" customWidth="1"/>
    <col min="5890" max="5890" width="13.25" style="204" customWidth="1"/>
    <col min="5891" max="5891" width="10.75" style="204" customWidth="1"/>
    <col min="5892" max="5892" width="12.75" style="204" customWidth="1"/>
    <col min="5893" max="5893" width="9" style="204" hidden="1" customWidth="1"/>
    <col min="5894" max="6143" width="9" style="204"/>
    <col min="6144" max="6144" width="27.625" style="204" customWidth="1"/>
    <col min="6145" max="6145" width="11.625" style="204" customWidth="1"/>
    <col min="6146" max="6146" width="13.25" style="204" customWidth="1"/>
    <col min="6147" max="6147" width="10.75" style="204" customWidth="1"/>
    <col min="6148" max="6148" width="12.75" style="204" customWidth="1"/>
    <col min="6149" max="6149" width="9" style="204" hidden="1" customWidth="1"/>
    <col min="6150" max="6399" width="9" style="204"/>
    <col min="6400" max="6400" width="27.625" style="204" customWidth="1"/>
    <col min="6401" max="6401" width="11.625" style="204" customWidth="1"/>
    <col min="6402" max="6402" width="13.25" style="204" customWidth="1"/>
    <col min="6403" max="6403" width="10.75" style="204" customWidth="1"/>
    <col min="6404" max="6404" width="12.75" style="204" customWidth="1"/>
    <col min="6405" max="6405" width="9" style="204" hidden="1" customWidth="1"/>
    <col min="6406" max="6655" width="9" style="204"/>
    <col min="6656" max="6656" width="27.625" style="204" customWidth="1"/>
    <col min="6657" max="6657" width="11.625" style="204" customWidth="1"/>
    <col min="6658" max="6658" width="13.25" style="204" customWidth="1"/>
    <col min="6659" max="6659" width="10.75" style="204" customWidth="1"/>
    <col min="6660" max="6660" width="12.75" style="204" customWidth="1"/>
    <col min="6661" max="6661" width="9" style="204" hidden="1" customWidth="1"/>
    <col min="6662" max="6911" width="9" style="204"/>
    <col min="6912" max="6912" width="27.625" style="204" customWidth="1"/>
    <col min="6913" max="6913" width="11.625" style="204" customWidth="1"/>
    <col min="6914" max="6914" width="13.25" style="204" customWidth="1"/>
    <col min="6915" max="6915" width="10.75" style="204" customWidth="1"/>
    <col min="6916" max="6916" width="12.75" style="204" customWidth="1"/>
    <col min="6917" max="6917" width="9" style="204" hidden="1" customWidth="1"/>
    <col min="6918" max="7167" width="9" style="204"/>
    <col min="7168" max="7168" width="27.625" style="204" customWidth="1"/>
    <col min="7169" max="7169" width="11.625" style="204" customWidth="1"/>
    <col min="7170" max="7170" width="13.25" style="204" customWidth="1"/>
    <col min="7171" max="7171" width="10.75" style="204" customWidth="1"/>
    <col min="7172" max="7172" width="12.75" style="204" customWidth="1"/>
    <col min="7173" max="7173" width="9" style="204" hidden="1" customWidth="1"/>
    <col min="7174" max="7423" width="9" style="204"/>
    <col min="7424" max="7424" width="27.625" style="204" customWidth="1"/>
    <col min="7425" max="7425" width="11.625" style="204" customWidth="1"/>
    <col min="7426" max="7426" width="13.25" style="204" customWidth="1"/>
    <col min="7427" max="7427" width="10.75" style="204" customWidth="1"/>
    <col min="7428" max="7428" width="12.75" style="204" customWidth="1"/>
    <col min="7429" max="7429" width="9" style="204" hidden="1" customWidth="1"/>
    <col min="7430" max="7679" width="9" style="204"/>
    <col min="7680" max="7680" width="27.625" style="204" customWidth="1"/>
    <col min="7681" max="7681" width="11.625" style="204" customWidth="1"/>
    <col min="7682" max="7682" width="13.25" style="204" customWidth="1"/>
    <col min="7683" max="7683" width="10.75" style="204" customWidth="1"/>
    <col min="7684" max="7684" width="12.75" style="204" customWidth="1"/>
    <col min="7685" max="7685" width="9" style="204" hidden="1" customWidth="1"/>
    <col min="7686" max="7935" width="9" style="204"/>
    <col min="7936" max="7936" width="27.625" style="204" customWidth="1"/>
    <col min="7937" max="7937" width="11.625" style="204" customWidth="1"/>
    <col min="7938" max="7938" width="13.25" style="204" customWidth="1"/>
    <col min="7939" max="7939" width="10.75" style="204" customWidth="1"/>
    <col min="7940" max="7940" width="12.75" style="204" customWidth="1"/>
    <col min="7941" max="7941" width="9" style="204" hidden="1" customWidth="1"/>
    <col min="7942" max="8191" width="9" style="204"/>
    <col min="8192" max="8192" width="27.625" style="204" customWidth="1"/>
    <col min="8193" max="8193" width="11.625" style="204" customWidth="1"/>
    <col min="8194" max="8194" width="13.25" style="204" customWidth="1"/>
    <col min="8195" max="8195" width="10.75" style="204" customWidth="1"/>
    <col min="8196" max="8196" width="12.75" style="204" customWidth="1"/>
    <col min="8197" max="8197" width="9" style="204" hidden="1" customWidth="1"/>
    <col min="8198" max="8447" width="9" style="204"/>
    <col min="8448" max="8448" width="27.625" style="204" customWidth="1"/>
    <col min="8449" max="8449" width="11.625" style="204" customWidth="1"/>
    <col min="8450" max="8450" width="13.25" style="204" customWidth="1"/>
    <col min="8451" max="8451" width="10.75" style="204" customWidth="1"/>
    <col min="8452" max="8452" width="12.75" style="204" customWidth="1"/>
    <col min="8453" max="8453" width="9" style="204" hidden="1" customWidth="1"/>
    <col min="8454" max="8703" width="9" style="204"/>
    <col min="8704" max="8704" width="27.625" style="204" customWidth="1"/>
    <col min="8705" max="8705" width="11.625" style="204" customWidth="1"/>
    <col min="8706" max="8706" width="13.25" style="204" customWidth="1"/>
    <col min="8707" max="8707" width="10.75" style="204" customWidth="1"/>
    <col min="8708" max="8708" width="12.75" style="204" customWidth="1"/>
    <col min="8709" max="8709" width="9" style="204" hidden="1" customWidth="1"/>
    <col min="8710" max="8959" width="9" style="204"/>
    <col min="8960" max="8960" width="27.625" style="204" customWidth="1"/>
    <col min="8961" max="8961" width="11.625" style="204" customWidth="1"/>
    <col min="8962" max="8962" width="13.25" style="204" customWidth="1"/>
    <col min="8963" max="8963" width="10.75" style="204" customWidth="1"/>
    <col min="8964" max="8964" width="12.75" style="204" customWidth="1"/>
    <col min="8965" max="8965" width="9" style="204" hidden="1" customWidth="1"/>
    <col min="8966" max="9215" width="9" style="204"/>
    <col min="9216" max="9216" width="27.625" style="204" customWidth="1"/>
    <col min="9217" max="9217" width="11.625" style="204" customWidth="1"/>
    <col min="9218" max="9218" width="13.25" style="204" customWidth="1"/>
    <col min="9219" max="9219" width="10.75" style="204" customWidth="1"/>
    <col min="9220" max="9220" width="12.75" style="204" customWidth="1"/>
    <col min="9221" max="9221" width="9" style="204" hidden="1" customWidth="1"/>
    <col min="9222" max="9471" width="9" style="204"/>
    <col min="9472" max="9472" width="27.625" style="204" customWidth="1"/>
    <col min="9473" max="9473" width="11.625" style="204" customWidth="1"/>
    <col min="9474" max="9474" width="13.25" style="204" customWidth="1"/>
    <col min="9475" max="9475" width="10.75" style="204" customWidth="1"/>
    <col min="9476" max="9476" width="12.75" style="204" customWidth="1"/>
    <col min="9477" max="9477" width="9" style="204" hidden="1" customWidth="1"/>
    <col min="9478" max="9727" width="9" style="204"/>
    <col min="9728" max="9728" width="27.625" style="204" customWidth="1"/>
    <col min="9729" max="9729" width="11.625" style="204" customWidth="1"/>
    <col min="9730" max="9730" width="13.25" style="204" customWidth="1"/>
    <col min="9731" max="9731" width="10.75" style="204" customWidth="1"/>
    <col min="9732" max="9732" width="12.75" style="204" customWidth="1"/>
    <col min="9733" max="9733" width="9" style="204" hidden="1" customWidth="1"/>
    <col min="9734" max="9983" width="9" style="204"/>
    <col min="9984" max="9984" width="27.625" style="204" customWidth="1"/>
    <col min="9985" max="9985" width="11.625" style="204" customWidth="1"/>
    <col min="9986" max="9986" width="13.25" style="204" customWidth="1"/>
    <col min="9987" max="9987" width="10.75" style="204" customWidth="1"/>
    <col min="9988" max="9988" width="12.75" style="204" customWidth="1"/>
    <col min="9989" max="9989" width="9" style="204" hidden="1" customWidth="1"/>
    <col min="9990" max="10239" width="9" style="204"/>
    <col min="10240" max="10240" width="27.625" style="204" customWidth="1"/>
    <col min="10241" max="10241" width="11.625" style="204" customWidth="1"/>
    <col min="10242" max="10242" width="13.25" style="204" customWidth="1"/>
    <col min="10243" max="10243" width="10.75" style="204" customWidth="1"/>
    <col min="10244" max="10244" width="12.75" style="204" customWidth="1"/>
    <col min="10245" max="10245" width="9" style="204" hidden="1" customWidth="1"/>
    <col min="10246" max="10495" width="9" style="204"/>
    <col min="10496" max="10496" width="27.625" style="204" customWidth="1"/>
    <col min="10497" max="10497" width="11.625" style="204" customWidth="1"/>
    <col min="10498" max="10498" width="13.25" style="204" customWidth="1"/>
    <col min="10499" max="10499" width="10.75" style="204" customWidth="1"/>
    <col min="10500" max="10500" width="12.75" style="204" customWidth="1"/>
    <col min="10501" max="10501" width="9" style="204" hidden="1" customWidth="1"/>
    <col min="10502" max="10751" width="9" style="204"/>
    <col min="10752" max="10752" width="27.625" style="204" customWidth="1"/>
    <col min="10753" max="10753" width="11.625" style="204" customWidth="1"/>
    <col min="10754" max="10754" width="13.25" style="204" customWidth="1"/>
    <col min="10755" max="10755" width="10.75" style="204" customWidth="1"/>
    <col min="10756" max="10756" width="12.75" style="204" customWidth="1"/>
    <col min="10757" max="10757" width="9" style="204" hidden="1" customWidth="1"/>
    <col min="10758" max="11007" width="9" style="204"/>
    <col min="11008" max="11008" width="27.625" style="204" customWidth="1"/>
    <col min="11009" max="11009" width="11.625" style="204" customWidth="1"/>
    <col min="11010" max="11010" width="13.25" style="204" customWidth="1"/>
    <col min="11011" max="11011" width="10.75" style="204" customWidth="1"/>
    <col min="11012" max="11012" width="12.75" style="204" customWidth="1"/>
    <col min="11013" max="11013" width="9" style="204" hidden="1" customWidth="1"/>
    <col min="11014" max="11263" width="9" style="204"/>
    <col min="11264" max="11264" width="27.625" style="204" customWidth="1"/>
    <col min="11265" max="11265" width="11.625" style="204" customWidth="1"/>
    <col min="11266" max="11266" width="13.25" style="204" customWidth="1"/>
    <col min="11267" max="11267" width="10.75" style="204" customWidth="1"/>
    <col min="11268" max="11268" width="12.75" style="204" customWidth="1"/>
    <col min="11269" max="11269" width="9" style="204" hidden="1" customWidth="1"/>
    <col min="11270" max="11519" width="9" style="204"/>
    <col min="11520" max="11520" width="27.625" style="204" customWidth="1"/>
    <col min="11521" max="11521" width="11.625" style="204" customWidth="1"/>
    <col min="11522" max="11522" width="13.25" style="204" customWidth="1"/>
    <col min="11523" max="11523" width="10.75" style="204" customWidth="1"/>
    <col min="11524" max="11524" width="12.75" style="204" customWidth="1"/>
    <col min="11525" max="11525" width="9" style="204" hidden="1" customWidth="1"/>
    <col min="11526" max="11775" width="9" style="204"/>
    <col min="11776" max="11776" width="27.625" style="204" customWidth="1"/>
    <col min="11777" max="11777" width="11.625" style="204" customWidth="1"/>
    <col min="11778" max="11778" width="13.25" style="204" customWidth="1"/>
    <col min="11779" max="11779" width="10.75" style="204" customWidth="1"/>
    <col min="11780" max="11780" width="12.75" style="204" customWidth="1"/>
    <col min="11781" max="11781" width="9" style="204" hidden="1" customWidth="1"/>
    <col min="11782" max="12031" width="9" style="204"/>
    <col min="12032" max="12032" width="27.625" style="204" customWidth="1"/>
    <col min="12033" max="12033" width="11.625" style="204" customWidth="1"/>
    <col min="12034" max="12034" width="13.25" style="204" customWidth="1"/>
    <col min="12035" max="12035" width="10.75" style="204" customWidth="1"/>
    <col min="12036" max="12036" width="12.75" style="204" customWidth="1"/>
    <col min="12037" max="12037" width="9" style="204" hidden="1" customWidth="1"/>
    <col min="12038" max="12287" width="9" style="204"/>
    <col min="12288" max="12288" width="27.625" style="204" customWidth="1"/>
    <col min="12289" max="12289" width="11.625" style="204" customWidth="1"/>
    <col min="12290" max="12290" width="13.25" style="204" customWidth="1"/>
    <col min="12291" max="12291" width="10.75" style="204" customWidth="1"/>
    <col min="12292" max="12292" width="12.75" style="204" customWidth="1"/>
    <col min="12293" max="12293" width="9" style="204" hidden="1" customWidth="1"/>
    <col min="12294" max="12543" width="9" style="204"/>
    <col min="12544" max="12544" width="27.625" style="204" customWidth="1"/>
    <col min="12545" max="12545" width="11.625" style="204" customWidth="1"/>
    <col min="12546" max="12546" width="13.25" style="204" customWidth="1"/>
    <col min="12547" max="12547" width="10.75" style="204" customWidth="1"/>
    <col min="12548" max="12548" width="12.75" style="204" customWidth="1"/>
    <col min="12549" max="12549" width="9" style="204" hidden="1" customWidth="1"/>
    <col min="12550" max="12799" width="9" style="204"/>
    <col min="12800" max="12800" width="27.625" style="204" customWidth="1"/>
    <col min="12801" max="12801" width="11.625" style="204" customWidth="1"/>
    <col min="12802" max="12802" width="13.25" style="204" customWidth="1"/>
    <col min="12803" max="12803" width="10.75" style="204" customWidth="1"/>
    <col min="12804" max="12804" width="12.75" style="204" customWidth="1"/>
    <col min="12805" max="12805" width="9" style="204" hidden="1" customWidth="1"/>
    <col min="12806" max="13055" width="9" style="204"/>
    <col min="13056" max="13056" width="27.625" style="204" customWidth="1"/>
    <col min="13057" max="13057" width="11.625" style="204" customWidth="1"/>
    <col min="13058" max="13058" width="13.25" style="204" customWidth="1"/>
    <col min="13059" max="13059" width="10.75" style="204" customWidth="1"/>
    <col min="13060" max="13060" width="12.75" style="204" customWidth="1"/>
    <col min="13061" max="13061" width="9" style="204" hidden="1" customWidth="1"/>
    <col min="13062" max="13311" width="9" style="204"/>
    <col min="13312" max="13312" width="27.625" style="204" customWidth="1"/>
    <col min="13313" max="13313" width="11.625" style="204" customWidth="1"/>
    <col min="13314" max="13314" width="13.25" style="204" customWidth="1"/>
    <col min="13315" max="13315" width="10.75" style="204" customWidth="1"/>
    <col min="13316" max="13316" width="12.75" style="204" customWidth="1"/>
    <col min="13317" max="13317" width="9" style="204" hidden="1" customWidth="1"/>
    <col min="13318" max="13567" width="9" style="204"/>
    <col min="13568" max="13568" width="27.625" style="204" customWidth="1"/>
    <col min="13569" max="13569" width="11.625" style="204" customWidth="1"/>
    <col min="13570" max="13570" width="13.25" style="204" customWidth="1"/>
    <col min="13571" max="13571" width="10.75" style="204" customWidth="1"/>
    <col min="13572" max="13572" width="12.75" style="204" customWidth="1"/>
    <col min="13573" max="13573" width="9" style="204" hidden="1" customWidth="1"/>
    <col min="13574" max="13823" width="9" style="204"/>
    <col min="13824" max="13824" width="27.625" style="204" customWidth="1"/>
    <col min="13825" max="13825" width="11.625" style="204" customWidth="1"/>
    <col min="13826" max="13826" width="13.25" style="204" customWidth="1"/>
    <col min="13827" max="13827" width="10.75" style="204" customWidth="1"/>
    <col min="13828" max="13828" width="12.75" style="204" customWidth="1"/>
    <col min="13829" max="13829" width="9" style="204" hidden="1" customWidth="1"/>
    <col min="13830" max="14079" width="9" style="204"/>
    <col min="14080" max="14080" width="27.625" style="204" customWidth="1"/>
    <col min="14081" max="14081" width="11.625" style="204" customWidth="1"/>
    <col min="14082" max="14082" width="13.25" style="204" customWidth="1"/>
    <col min="14083" max="14083" width="10.75" style="204" customWidth="1"/>
    <col min="14084" max="14084" width="12.75" style="204" customWidth="1"/>
    <col min="14085" max="14085" width="9" style="204" hidden="1" customWidth="1"/>
    <col min="14086" max="14335" width="9" style="204"/>
    <col min="14336" max="14336" width="27.625" style="204" customWidth="1"/>
    <col min="14337" max="14337" width="11.625" style="204" customWidth="1"/>
    <col min="14338" max="14338" width="13.25" style="204" customWidth="1"/>
    <col min="14339" max="14339" width="10.75" style="204" customWidth="1"/>
    <col min="14340" max="14340" width="12.75" style="204" customWidth="1"/>
    <col min="14341" max="14341" width="9" style="204" hidden="1" customWidth="1"/>
    <col min="14342" max="14591" width="9" style="204"/>
    <col min="14592" max="14592" width="27.625" style="204" customWidth="1"/>
    <col min="14593" max="14593" width="11.625" style="204" customWidth="1"/>
    <col min="14594" max="14594" width="13.25" style="204" customWidth="1"/>
    <col min="14595" max="14595" width="10.75" style="204" customWidth="1"/>
    <col min="14596" max="14596" width="12.75" style="204" customWidth="1"/>
    <col min="14597" max="14597" width="9" style="204" hidden="1" customWidth="1"/>
    <col min="14598" max="14847" width="9" style="204"/>
    <col min="14848" max="14848" width="27.625" style="204" customWidth="1"/>
    <col min="14849" max="14849" width="11.625" style="204" customWidth="1"/>
    <col min="14850" max="14850" width="13.25" style="204" customWidth="1"/>
    <col min="14851" max="14851" width="10.75" style="204" customWidth="1"/>
    <col min="14852" max="14852" width="12.75" style="204" customWidth="1"/>
    <col min="14853" max="14853" width="9" style="204" hidden="1" customWidth="1"/>
    <col min="14854" max="15103" width="9" style="204"/>
    <col min="15104" max="15104" width="27.625" style="204" customWidth="1"/>
    <col min="15105" max="15105" width="11.625" style="204" customWidth="1"/>
    <col min="15106" max="15106" width="13.25" style="204" customWidth="1"/>
    <col min="15107" max="15107" width="10.75" style="204" customWidth="1"/>
    <col min="15108" max="15108" width="12.75" style="204" customWidth="1"/>
    <col min="15109" max="15109" width="9" style="204" hidden="1" customWidth="1"/>
    <col min="15110" max="15359" width="9" style="204"/>
    <col min="15360" max="15360" width="27.625" style="204" customWidth="1"/>
    <col min="15361" max="15361" width="11.625" style="204" customWidth="1"/>
    <col min="15362" max="15362" width="13.25" style="204" customWidth="1"/>
    <col min="15363" max="15363" width="10.75" style="204" customWidth="1"/>
    <col min="15364" max="15364" width="12.75" style="204" customWidth="1"/>
    <col min="15365" max="15365" width="9" style="204" hidden="1" customWidth="1"/>
    <col min="15366" max="15615" width="9" style="204"/>
    <col min="15616" max="15616" width="27.625" style="204" customWidth="1"/>
    <col min="15617" max="15617" width="11.625" style="204" customWidth="1"/>
    <col min="15618" max="15618" width="13.25" style="204" customWidth="1"/>
    <col min="15619" max="15619" width="10.75" style="204" customWidth="1"/>
    <col min="15620" max="15620" width="12.75" style="204" customWidth="1"/>
    <col min="15621" max="15621" width="9" style="204" hidden="1" customWidth="1"/>
    <col min="15622" max="15871" width="9" style="204"/>
    <col min="15872" max="15872" width="27.625" style="204" customWidth="1"/>
    <col min="15873" max="15873" width="11.625" style="204" customWidth="1"/>
    <col min="15874" max="15874" width="13.25" style="204" customWidth="1"/>
    <col min="15875" max="15875" width="10.75" style="204" customWidth="1"/>
    <col min="15876" max="15876" width="12.75" style="204" customWidth="1"/>
    <col min="15877" max="15877" width="9" style="204" hidden="1" customWidth="1"/>
    <col min="15878" max="16127" width="9" style="204"/>
    <col min="16128" max="16128" width="27.625" style="204" customWidth="1"/>
    <col min="16129" max="16129" width="11.625" style="204" customWidth="1"/>
    <col min="16130" max="16130" width="13.25" style="204" customWidth="1"/>
    <col min="16131" max="16131" width="10.75" style="204" customWidth="1"/>
    <col min="16132" max="16132" width="12.75" style="204" customWidth="1"/>
    <col min="16133" max="16133" width="9" style="204" hidden="1" customWidth="1"/>
    <col min="16134" max="16384" width="9" style="204"/>
  </cols>
  <sheetData>
    <row r="1" spans="1:7">
      <c r="A1" s="204" t="s">
        <v>327</v>
      </c>
    </row>
    <row r="2" spans="1:7" ht="22.5" customHeight="1">
      <c r="A2" s="333" t="s">
        <v>439</v>
      </c>
      <c r="B2" s="333"/>
      <c r="C2" s="333"/>
      <c r="D2" s="333"/>
      <c r="E2" s="333"/>
      <c r="F2" s="333"/>
    </row>
    <row r="3" spans="1:7" ht="14.25" customHeight="1">
      <c r="A3" s="205"/>
      <c r="F3" s="206" t="s">
        <v>29</v>
      </c>
    </row>
    <row r="4" spans="1:7" ht="45" customHeight="1">
      <c r="A4" s="100" t="s">
        <v>283</v>
      </c>
      <c r="B4" s="85" t="s">
        <v>284</v>
      </c>
      <c r="C4" s="101" t="s">
        <v>285</v>
      </c>
      <c r="D4" s="101" t="s">
        <v>468</v>
      </c>
      <c r="E4" s="85" t="s">
        <v>286</v>
      </c>
      <c r="F4" s="85" t="s">
        <v>287</v>
      </c>
      <c r="G4" s="247" t="s">
        <v>467</v>
      </c>
    </row>
    <row r="5" spans="1:7">
      <c r="A5" s="207" t="s">
        <v>36</v>
      </c>
      <c r="B5" s="103">
        <v>13800</v>
      </c>
      <c r="C5" s="103">
        <v>13525</v>
      </c>
      <c r="D5" s="291">
        <v>13095</v>
      </c>
      <c r="E5" s="255">
        <f>C5/D5*100%</f>
        <v>1.0327999999999999</v>
      </c>
      <c r="F5" s="255">
        <f>C5/G5*100%</f>
        <v>0.9083</v>
      </c>
      <c r="G5" s="263">
        <v>14891</v>
      </c>
    </row>
    <row r="6" spans="1:7">
      <c r="A6" s="207" t="s">
        <v>37</v>
      </c>
      <c r="B6" s="103">
        <v>0</v>
      </c>
      <c r="C6" s="103">
        <v>0</v>
      </c>
      <c r="D6" s="291">
        <v>0</v>
      </c>
      <c r="E6" s="255"/>
      <c r="F6" s="255"/>
      <c r="G6" s="263">
        <v>0</v>
      </c>
    </row>
    <row r="7" spans="1:7">
      <c r="A7" s="207" t="s">
        <v>38</v>
      </c>
      <c r="B7" s="103">
        <v>1508</v>
      </c>
      <c r="C7" s="103">
        <v>1321</v>
      </c>
      <c r="D7" s="291">
        <v>1271</v>
      </c>
      <c r="E7" s="255">
        <f t="shared" ref="E7:E43" si="0">C7/D7*100%</f>
        <v>1.0392999999999999</v>
      </c>
      <c r="F7" s="255">
        <f t="shared" ref="F7:F43" si="1">C7/G7*100%</f>
        <v>8.6907999999999994</v>
      </c>
      <c r="G7" s="263">
        <v>152</v>
      </c>
    </row>
    <row r="8" spans="1:7">
      <c r="A8" s="207" t="s">
        <v>39</v>
      </c>
      <c r="B8" s="103">
        <v>10699</v>
      </c>
      <c r="C8" s="103">
        <v>10648</v>
      </c>
      <c r="D8" s="291">
        <v>12860</v>
      </c>
      <c r="E8" s="255">
        <f t="shared" si="0"/>
        <v>0.8</v>
      </c>
      <c r="F8" s="255">
        <f t="shared" si="1"/>
        <v>0.8347</v>
      </c>
      <c r="G8" s="263">
        <v>12756</v>
      </c>
    </row>
    <row r="9" spans="1:7">
      <c r="A9" s="207" t="s">
        <v>40</v>
      </c>
      <c r="B9" s="103">
        <v>78042</v>
      </c>
      <c r="C9" s="103">
        <v>76313</v>
      </c>
      <c r="D9" s="291">
        <v>76489</v>
      </c>
      <c r="E9" s="255">
        <f t="shared" si="0"/>
        <v>0.99770000000000003</v>
      </c>
      <c r="F9" s="255">
        <f t="shared" si="1"/>
        <v>1.0126999999999999</v>
      </c>
      <c r="G9" s="263">
        <v>75358</v>
      </c>
    </row>
    <row r="10" spans="1:7">
      <c r="A10" s="207" t="s">
        <v>41</v>
      </c>
      <c r="B10" s="103">
        <v>623</v>
      </c>
      <c r="C10" s="103">
        <v>599</v>
      </c>
      <c r="D10" s="291">
        <v>830</v>
      </c>
      <c r="E10" s="255">
        <f t="shared" si="0"/>
        <v>0.72170000000000001</v>
      </c>
      <c r="F10" s="255">
        <f t="shared" si="1"/>
        <v>1.0222</v>
      </c>
      <c r="G10" s="263">
        <v>586</v>
      </c>
    </row>
    <row r="11" spans="1:7">
      <c r="A11" s="207" t="s">
        <v>42</v>
      </c>
      <c r="B11" s="103">
        <v>6290</v>
      </c>
      <c r="C11" s="103">
        <v>6187</v>
      </c>
      <c r="D11" s="291">
        <v>6019</v>
      </c>
      <c r="E11" s="255">
        <f t="shared" si="0"/>
        <v>1.0279</v>
      </c>
      <c r="F11" s="255">
        <f t="shared" si="1"/>
        <v>1.1027</v>
      </c>
      <c r="G11" s="263">
        <v>5611</v>
      </c>
    </row>
    <row r="12" spans="1:7">
      <c r="A12" s="207" t="s">
        <v>451</v>
      </c>
      <c r="B12" s="103">
        <v>47304</v>
      </c>
      <c r="C12" s="103">
        <v>47137</v>
      </c>
      <c r="D12" s="291">
        <v>45508</v>
      </c>
      <c r="E12" s="255">
        <f t="shared" si="0"/>
        <v>1.0358000000000001</v>
      </c>
      <c r="F12" s="255">
        <f t="shared" si="1"/>
        <v>1.0684</v>
      </c>
      <c r="G12" s="263">
        <v>44119</v>
      </c>
    </row>
    <row r="13" spans="1:7">
      <c r="A13" s="207" t="s">
        <v>450</v>
      </c>
      <c r="B13" s="103">
        <v>23671</v>
      </c>
      <c r="C13" s="103">
        <v>21604</v>
      </c>
      <c r="D13" s="291">
        <v>25107</v>
      </c>
      <c r="E13" s="255">
        <f t="shared" si="0"/>
        <v>0.86050000000000004</v>
      </c>
      <c r="F13" s="255">
        <f t="shared" si="1"/>
        <v>1.0424</v>
      </c>
      <c r="G13" s="263">
        <v>20726</v>
      </c>
    </row>
    <row r="14" spans="1:7">
      <c r="A14" s="207" t="s">
        <v>44</v>
      </c>
      <c r="B14" s="103">
        <v>7242</v>
      </c>
      <c r="C14" s="103">
        <v>6711</v>
      </c>
      <c r="D14" s="291">
        <v>7710</v>
      </c>
      <c r="E14" s="255">
        <f t="shared" si="0"/>
        <v>0.87039999999999995</v>
      </c>
      <c r="F14" s="255">
        <f t="shared" si="1"/>
        <v>1.56</v>
      </c>
      <c r="G14" s="263">
        <v>4302</v>
      </c>
    </row>
    <row r="15" spans="1:7">
      <c r="A15" s="207" t="s">
        <v>45</v>
      </c>
      <c r="B15" s="103">
        <v>18728</v>
      </c>
      <c r="C15" s="103">
        <v>17576</v>
      </c>
      <c r="D15" s="291">
        <v>15517</v>
      </c>
      <c r="E15" s="255">
        <f t="shared" si="0"/>
        <v>1.1327</v>
      </c>
      <c r="F15" s="255">
        <f t="shared" si="1"/>
        <v>1.7822</v>
      </c>
      <c r="G15" s="263">
        <v>9862</v>
      </c>
    </row>
    <row r="16" spans="1:7">
      <c r="A16" s="207" t="s">
        <v>46</v>
      </c>
      <c r="B16" s="103">
        <v>43145</v>
      </c>
      <c r="C16" s="103">
        <v>42569</v>
      </c>
      <c r="D16" s="291">
        <v>58089</v>
      </c>
      <c r="E16" s="255">
        <f t="shared" si="0"/>
        <v>0.7</v>
      </c>
      <c r="F16" s="255">
        <f t="shared" si="1"/>
        <v>0.96389999999999998</v>
      </c>
      <c r="G16" s="263">
        <v>44164</v>
      </c>
    </row>
    <row r="17" spans="1:7">
      <c r="A17" s="207" t="s">
        <v>47</v>
      </c>
      <c r="B17" s="103">
        <v>13263</v>
      </c>
      <c r="C17" s="103">
        <v>12803</v>
      </c>
      <c r="D17" s="291">
        <v>15886</v>
      </c>
      <c r="E17" s="255">
        <f t="shared" si="0"/>
        <v>0.80589999999999995</v>
      </c>
      <c r="F17" s="255">
        <f t="shared" si="1"/>
        <v>0.74970000000000003</v>
      </c>
      <c r="G17" s="263">
        <v>17077</v>
      </c>
    </row>
    <row r="18" spans="1:7">
      <c r="A18" s="207" t="s">
        <v>48</v>
      </c>
      <c r="B18" s="103">
        <v>3390</v>
      </c>
      <c r="C18" s="103">
        <v>3373</v>
      </c>
      <c r="D18" s="291">
        <v>2895</v>
      </c>
      <c r="E18" s="255">
        <f t="shared" si="0"/>
        <v>1.1651</v>
      </c>
      <c r="F18" s="255">
        <f t="shared" si="1"/>
        <v>1.8192999999999999</v>
      </c>
      <c r="G18" s="263">
        <v>1854</v>
      </c>
    </row>
    <row r="19" spans="1:7">
      <c r="A19" s="207" t="s">
        <v>49</v>
      </c>
      <c r="B19" s="103">
        <v>3912</v>
      </c>
      <c r="C19" s="103">
        <v>1282</v>
      </c>
      <c r="D19" s="291">
        <v>3812</v>
      </c>
      <c r="E19" s="255">
        <f t="shared" si="0"/>
        <v>0.33629999999999999</v>
      </c>
      <c r="F19" s="255">
        <f t="shared" si="1"/>
        <v>0.33960000000000001</v>
      </c>
      <c r="G19" s="263">
        <v>3775</v>
      </c>
    </row>
    <row r="20" spans="1:7">
      <c r="A20" s="207" t="s">
        <v>50</v>
      </c>
      <c r="B20" s="103">
        <v>512</v>
      </c>
      <c r="C20" s="103">
        <v>247</v>
      </c>
      <c r="D20" s="291">
        <v>50</v>
      </c>
      <c r="E20" s="255">
        <f t="shared" si="0"/>
        <v>4.9000000000000004</v>
      </c>
      <c r="F20" s="255">
        <f t="shared" si="1"/>
        <v>5.0407999999999999</v>
      </c>
      <c r="G20" s="263">
        <v>49</v>
      </c>
    </row>
    <row r="21" spans="1:7">
      <c r="A21" s="207" t="s">
        <v>51</v>
      </c>
      <c r="B21" s="103">
        <v>194</v>
      </c>
      <c r="C21" s="103">
        <v>194</v>
      </c>
      <c r="D21" s="291">
        <v>194</v>
      </c>
      <c r="E21" s="255">
        <f t="shared" si="0"/>
        <v>1</v>
      </c>
      <c r="F21" s="255">
        <f t="shared" si="1"/>
        <v>1.0659000000000001</v>
      </c>
      <c r="G21" s="263">
        <v>182</v>
      </c>
    </row>
    <row r="22" spans="1:7">
      <c r="A22" s="207" t="s">
        <v>443</v>
      </c>
      <c r="B22" s="103">
        <v>4688</v>
      </c>
      <c r="C22" s="103">
        <v>4679</v>
      </c>
      <c r="D22" s="291">
        <v>3366</v>
      </c>
      <c r="E22" s="255">
        <f t="shared" si="0"/>
        <v>1.3900999999999999</v>
      </c>
      <c r="F22" s="255">
        <f t="shared" si="1"/>
        <v>1.7089000000000001</v>
      </c>
      <c r="G22" s="263">
        <v>2738</v>
      </c>
    </row>
    <row r="23" spans="1:7">
      <c r="A23" s="207" t="s">
        <v>52</v>
      </c>
      <c r="B23" s="103">
        <v>3989</v>
      </c>
      <c r="C23" s="103">
        <v>3944</v>
      </c>
      <c r="D23" s="291">
        <v>3407</v>
      </c>
      <c r="E23" s="255">
        <f t="shared" si="0"/>
        <v>1.1576</v>
      </c>
      <c r="F23" s="255">
        <f t="shared" si="1"/>
        <v>1.3956</v>
      </c>
      <c r="G23" s="263">
        <v>2826</v>
      </c>
    </row>
    <row r="24" spans="1:7">
      <c r="A24" s="207" t="s">
        <v>53</v>
      </c>
      <c r="B24" s="103">
        <v>511</v>
      </c>
      <c r="C24" s="103">
        <v>473</v>
      </c>
      <c r="D24" s="291">
        <v>450</v>
      </c>
      <c r="E24" s="255">
        <f t="shared" si="0"/>
        <v>1.0510999999999999</v>
      </c>
      <c r="F24" s="255">
        <f t="shared" si="1"/>
        <v>1.0849</v>
      </c>
      <c r="G24" s="263">
        <v>436</v>
      </c>
    </row>
    <row r="25" spans="1:7">
      <c r="A25" s="207" t="s">
        <v>452</v>
      </c>
      <c r="B25" s="103">
        <v>1667</v>
      </c>
      <c r="C25" s="103">
        <v>1600</v>
      </c>
      <c r="D25" s="291">
        <v>2665</v>
      </c>
      <c r="E25" s="255">
        <f t="shared" si="0"/>
        <v>0.6</v>
      </c>
      <c r="F25" s="255">
        <f t="shared" si="1"/>
        <v>0.67310000000000003</v>
      </c>
      <c r="G25" s="263">
        <v>2377</v>
      </c>
    </row>
    <row r="26" spans="1:7">
      <c r="A26" s="207" t="s">
        <v>445</v>
      </c>
      <c r="B26" s="103">
        <v>0</v>
      </c>
      <c r="C26" s="103">
        <v>0</v>
      </c>
      <c r="D26" s="291">
        <v>0</v>
      </c>
      <c r="E26" s="255"/>
      <c r="F26" s="255"/>
      <c r="G26" s="263"/>
    </row>
    <row r="27" spans="1:7">
      <c r="A27" s="207" t="s">
        <v>446</v>
      </c>
      <c r="B27" s="103">
        <v>880</v>
      </c>
      <c r="C27" s="103">
        <v>880</v>
      </c>
      <c r="D27" s="291">
        <v>30</v>
      </c>
      <c r="E27" s="255">
        <f t="shared" si="0"/>
        <v>29.3</v>
      </c>
      <c r="F27" s="255"/>
      <c r="G27" s="263">
        <v>0</v>
      </c>
    </row>
    <row r="28" spans="1:7">
      <c r="A28" s="207" t="s">
        <v>447</v>
      </c>
      <c r="B28" s="103">
        <v>7070</v>
      </c>
      <c r="C28" s="103">
        <v>7070</v>
      </c>
      <c r="D28" s="291">
        <v>7197</v>
      </c>
      <c r="E28" s="255">
        <f t="shared" si="0"/>
        <v>1</v>
      </c>
      <c r="F28" s="255">
        <f t="shared" si="1"/>
        <v>1.0869</v>
      </c>
      <c r="G28" s="263">
        <v>6505</v>
      </c>
    </row>
    <row r="29" spans="1:7">
      <c r="A29" s="207" t="s">
        <v>448</v>
      </c>
      <c r="B29" s="103">
        <v>33</v>
      </c>
      <c r="C29" s="103">
        <v>33</v>
      </c>
      <c r="D29" s="291">
        <v>25</v>
      </c>
      <c r="E29" s="255">
        <f t="shared" si="0"/>
        <v>1.3</v>
      </c>
      <c r="F29" s="255">
        <f t="shared" si="1"/>
        <v>1.0645</v>
      </c>
      <c r="G29" s="263">
        <v>31</v>
      </c>
    </row>
    <row r="30" spans="1:7" s="202" customFormat="1">
      <c r="A30" s="208" t="s">
        <v>54</v>
      </c>
      <c r="B30" s="106">
        <f>SUM(B5:B29)</f>
        <v>291161</v>
      </c>
      <c r="C30" s="106">
        <f>SUM(C5:C29)</f>
        <v>280768</v>
      </c>
      <c r="D30" s="106">
        <f>SUM(D5:D29)</f>
        <v>302472</v>
      </c>
      <c r="E30" s="255">
        <f t="shared" si="0"/>
        <v>0.92820000000000003</v>
      </c>
      <c r="F30" s="255">
        <f t="shared" si="1"/>
        <v>1.0384</v>
      </c>
      <c r="G30" s="264">
        <v>270377</v>
      </c>
    </row>
    <row r="31" spans="1:7" s="202" customFormat="1">
      <c r="A31" s="209" t="s">
        <v>55</v>
      </c>
      <c r="B31" s="106"/>
      <c r="C31" s="106">
        <v>12639</v>
      </c>
      <c r="D31" s="106">
        <v>726</v>
      </c>
      <c r="E31" s="255">
        <f t="shared" si="0"/>
        <v>17.409099999999999</v>
      </c>
      <c r="F31" s="255">
        <f t="shared" si="1"/>
        <v>1.1564000000000001</v>
      </c>
      <c r="G31" s="264">
        <v>10930</v>
      </c>
    </row>
    <row r="32" spans="1:7" s="202" customFormat="1">
      <c r="A32" s="209" t="s">
        <v>56</v>
      </c>
      <c r="B32" s="106"/>
      <c r="C32" s="106">
        <f>SUM(C33:C42)</f>
        <v>59456</v>
      </c>
      <c r="D32" s="106">
        <f>SUM(D34)</f>
        <v>4935</v>
      </c>
      <c r="E32" s="255">
        <f t="shared" si="0"/>
        <v>12.047800000000001</v>
      </c>
      <c r="F32" s="255">
        <f t="shared" si="1"/>
        <v>0.87709999999999999</v>
      </c>
      <c r="G32" s="264">
        <v>67785</v>
      </c>
    </row>
    <row r="33" spans="1:7">
      <c r="A33" s="207" t="s">
        <v>328</v>
      </c>
      <c r="B33" s="103"/>
      <c r="C33" s="103">
        <v>40062</v>
      </c>
      <c r="D33" s="103"/>
      <c r="E33" s="104"/>
      <c r="F33" s="255">
        <f t="shared" si="1"/>
        <v>1.2027000000000001</v>
      </c>
      <c r="G33" s="263">
        <v>33310</v>
      </c>
    </row>
    <row r="34" spans="1:7" s="203" customFormat="1">
      <c r="A34" s="210" t="s">
        <v>317</v>
      </c>
      <c r="B34" s="211"/>
      <c r="C34" s="211">
        <v>7305</v>
      </c>
      <c r="D34" s="211">
        <v>4935</v>
      </c>
      <c r="E34" s="255">
        <f t="shared" si="0"/>
        <v>1.4802</v>
      </c>
      <c r="F34" s="255">
        <f t="shared" si="1"/>
        <v>1.1834</v>
      </c>
      <c r="G34" s="265">
        <v>6173</v>
      </c>
    </row>
    <row r="35" spans="1:7" s="203" customFormat="1">
      <c r="A35" s="210" t="s">
        <v>329</v>
      </c>
      <c r="B35" s="211"/>
      <c r="C35" s="211"/>
      <c r="D35" s="211"/>
      <c r="E35" s="104"/>
      <c r="F35" s="255"/>
      <c r="G35" s="265"/>
    </row>
    <row r="36" spans="1:7" s="203" customFormat="1">
      <c r="A36" s="210" t="s">
        <v>318</v>
      </c>
      <c r="B36" s="211"/>
      <c r="C36" s="211"/>
      <c r="D36" s="211"/>
      <c r="E36" s="104"/>
      <c r="F36" s="255"/>
      <c r="G36" s="265"/>
    </row>
    <row r="37" spans="1:7" s="203" customFormat="1">
      <c r="A37" s="210" t="s">
        <v>320</v>
      </c>
      <c r="B37" s="211"/>
      <c r="C37" s="211"/>
      <c r="D37" s="211"/>
      <c r="E37" s="104"/>
      <c r="F37" s="255"/>
      <c r="G37" s="265"/>
    </row>
    <row r="38" spans="1:7" s="203" customFormat="1">
      <c r="A38" s="210" t="s">
        <v>322</v>
      </c>
      <c r="B38" s="211"/>
      <c r="C38" s="211"/>
      <c r="D38" s="211"/>
      <c r="E38" s="104"/>
      <c r="F38" s="255">
        <f t="shared" si="1"/>
        <v>0</v>
      </c>
      <c r="G38" s="265">
        <v>265</v>
      </c>
    </row>
    <row r="39" spans="1:7" s="203" customFormat="1">
      <c r="A39" s="210" t="s">
        <v>321</v>
      </c>
      <c r="B39" s="211"/>
      <c r="C39" s="211">
        <v>1698</v>
      </c>
      <c r="D39" s="211"/>
      <c r="E39" s="104"/>
      <c r="F39" s="255">
        <f t="shared" si="1"/>
        <v>8.5800000000000001E-2</v>
      </c>
      <c r="G39" s="265">
        <v>19787</v>
      </c>
    </row>
    <row r="40" spans="1:7" s="203" customFormat="1">
      <c r="A40" s="210" t="s">
        <v>319</v>
      </c>
      <c r="B40" s="211"/>
      <c r="C40" s="211"/>
      <c r="D40" s="211"/>
      <c r="E40" s="104"/>
      <c r="F40" s="255"/>
      <c r="G40" s="265"/>
    </row>
    <row r="41" spans="1:7" s="203" customFormat="1">
      <c r="A41" s="210" t="s">
        <v>323</v>
      </c>
      <c r="B41" s="211"/>
      <c r="C41" s="211"/>
      <c r="D41" s="211"/>
      <c r="E41" s="104"/>
      <c r="F41" s="255"/>
      <c r="G41" s="265"/>
    </row>
    <row r="42" spans="1:7">
      <c r="A42" s="207" t="s">
        <v>324</v>
      </c>
      <c r="B42" s="103"/>
      <c r="C42" s="103">
        <v>10391</v>
      </c>
      <c r="D42" s="103"/>
      <c r="E42" s="104"/>
      <c r="F42" s="255">
        <f t="shared" si="1"/>
        <v>1.2595000000000001</v>
      </c>
      <c r="G42" s="263">
        <v>8250</v>
      </c>
    </row>
    <row r="43" spans="1:7" s="202" customFormat="1">
      <c r="A43" s="208" t="s">
        <v>57</v>
      </c>
      <c r="B43" s="106"/>
      <c r="C43" s="106">
        <f>SUM(C30:C32)</f>
        <v>352863</v>
      </c>
      <c r="D43" s="106">
        <f>SUM(D30:D32)</f>
        <v>308133</v>
      </c>
      <c r="E43" s="255">
        <f t="shared" si="0"/>
        <v>1.1452</v>
      </c>
      <c r="F43" s="255">
        <f t="shared" si="1"/>
        <v>1.0107999999999999</v>
      </c>
      <c r="G43" s="264">
        <v>349092</v>
      </c>
    </row>
  </sheetData>
  <mergeCells count="1">
    <mergeCell ref="A2:F2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4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0"/>
  <sheetViews>
    <sheetView showZeros="0" workbookViewId="0">
      <pane xSplit="1" ySplit="5" topLeftCell="B370" activePane="bottomRight" state="frozen"/>
      <selection pane="topRight"/>
      <selection pane="bottomLeft"/>
      <selection pane="bottomRight" activeCell="D385" sqref="D385"/>
    </sheetView>
  </sheetViews>
  <sheetFormatPr defaultColWidth="9" defaultRowHeight="14.25"/>
  <cols>
    <col min="1" max="1" width="27.125" style="8" customWidth="1"/>
    <col min="2" max="2" width="12.75" style="8" customWidth="1"/>
    <col min="3" max="3" width="9.25" style="8" customWidth="1"/>
    <col min="4" max="4" width="14.125" style="8" customWidth="1"/>
    <col min="5" max="5" width="15.625" style="8" customWidth="1"/>
    <col min="6" max="6" width="13.625" style="8" customWidth="1"/>
    <col min="7" max="255" width="9" style="8"/>
    <col min="256" max="256" width="54.5" style="8" customWidth="1"/>
    <col min="257" max="257" width="16.75" style="8" customWidth="1"/>
    <col min="258" max="511" width="9" style="8"/>
    <col min="512" max="512" width="54.5" style="8" customWidth="1"/>
    <col min="513" max="513" width="16.75" style="8" customWidth="1"/>
    <col min="514" max="767" width="9" style="8"/>
    <col min="768" max="768" width="54.5" style="8" customWidth="1"/>
    <col min="769" max="769" width="16.75" style="8" customWidth="1"/>
    <col min="770" max="1023" width="9" style="8"/>
    <col min="1024" max="1024" width="54.5" style="8" customWidth="1"/>
    <col min="1025" max="1025" width="16.75" style="8" customWidth="1"/>
    <col min="1026" max="1279" width="9" style="8"/>
    <col min="1280" max="1280" width="54.5" style="8" customWidth="1"/>
    <col min="1281" max="1281" width="16.75" style="8" customWidth="1"/>
    <col min="1282" max="1535" width="9" style="8"/>
    <col min="1536" max="1536" width="54.5" style="8" customWidth="1"/>
    <col min="1537" max="1537" width="16.75" style="8" customWidth="1"/>
    <col min="1538" max="1791" width="9" style="8"/>
    <col min="1792" max="1792" width="54.5" style="8" customWidth="1"/>
    <col min="1793" max="1793" width="16.75" style="8" customWidth="1"/>
    <col min="1794" max="2047" width="9" style="8"/>
    <col min="2048" max="2048" width="54.5" style="8" customWidth="1"/>
    <col min="2049" max="2049" width="16.75" style="8" customWidth="1"/>
    <col min="2050" max="2303" width="9" style="8"/>
    <col min="2304" max="2304" width="54.5" style="8" customWidth="1"/>
    <col min="2305" max="2305" width="16.75" style="8" customWidth="1"/>
    <col min="2306" max="2559" width="9" style="8"/>
    <col min="2560" max="2560" width="54.5" style="8" customWidth="1"/>
    <col min="2561" max="2561" width="16.75" style="8" customWidth="1"/>
    <col min="2562" max="2815" width="9" style="8"/>
    <col min="2816" max="2816" width="54.5" style="8" customWidth="1"/>
    <col min="2817" max="2817" width="16.75" style="8" customWidth="1"/>
    <col min="2818" max="3071" width="9" style="8"/>
    <col min="3072" max="3072" width="54.5" style="8" customWidth="1"/>
    <col min="3073" max="3073" width="16.75" style="8" customWidth="1"/>
    <col min="3074" max="3327" width="9" style="8"/>
    <col min="3328" max="3328" width="54.5" style="8" customWidth="1"/>
    <col min="3329" max="3329" width="16.75" style="8" customWidth="1"/>
    <col min="3330" max="3583" width="9" style="8"/>
    <col min="3584" max="3584" width="54.5" style="8" customWidth="1"/>
    <col min="3585" max="3585" width="16.75" style="8" customWidth="1"/>
    <col min="3586" max="3839" width="9" style="8"/>
    <col min="3840" max="3840" width="54.5" style="8" customWidth="1"/>
    <col min="3841" max="3841" width="16.75" style="8" customWidth="1"/>
    <col min="3842" max="4095" width="9" style="8"/>
    <col min="4096" max="4096" width="54.5" style="8" customWidth="1"/>
    <col min="4097" max="4097" width="16.75" style="8" customWidth="1"/>
    <col min="4098" max="4351" width="9" style="8"/>
    <col min="4352" max="4352" width="54.5" style="8" customWidth="1"/>
    <col min="4353" max="4353" width="16.75" style="8" customWidth="1"/>
    <col min="4354" max="4607" width="9" style="8"/>
    <col min="4608" max="4608" width="54.5" style="8" customWidth="1"/>
    <col min="4609" max="4609" width="16.75" style="8" customWidth="1"/>
    <col min="4610" max="4863" width="9" style="8"/>
    <col min="4864" max="4864" width="54.5" style="8" customWidth="1"/>
    <col min="4865" max="4865" width="16.75" style="8" customWidth="1"/>
    <col min="4866" max="5119" width="9" style="8"/>
    <col min="5120" max="5120" width="54.5" style="8" customWidth="1"/>
    <col min="5121" max="5121" width="16.75" style="8" customWidth="1"/>
    <col min="5122" max="5375" width="9" style="8"/>
    <col min="5376" max="5376" width="54.5" style="8" customWidth="1"/>
    <col min="5377" max="5377" width="16.75" style="8" customWidth="1"/>
    <col min="5378" max="5631" width="9" style="8"/>
    <col min="5632" max="5632" width="54.5" style="8" customWidth="1"/>
    <col min="5633" max="5633" width="16.75" style="8" customWidth="1"/>
    <col min="5634" max="5887" width="9" style="8"/>
    <col min="5888" max="5888" width="54.5" style="8" customWidth="1"/>
    <col min="5889" max="5889" width="16.75" style="8" customWidth="1"/>
    <col min="5890" max="6143" width="9" style="8"/>
    <col min="6144" max="6144" width="54.5" style="8" customWidth="1"/>
    <col min="6145" max="6145" width="16.75" style="8" customWidth="1"/>
    <col min="6146" max="6399" width="9" style="8"/>
    <col min="6400" max="6400" width="54.5" style="8" customWidth="1"/>
    <col min="6401" max="6401" width="16.75" style="8" customWidth="1"/>
    <col min="6402" max="6655" width="9" style="8"/>
    <col min="6656" max="6656" width="54.5" style="8" customWidth="1"/>
    <col min="6657" max="6657" width="16.75" style="8" customWidth="1"/>
    <col min="6658" max="6911" width="9" style="8"/>
    <col min="6912" max="6912" width="54.5" style="8" customWidth="1"/>
    <col min="6913" max="6913" width="16.75" style="8" customWidth="1"/>
    <col min="6914" max="7167" width="9" style="8"/>
    <col min="7168" max="7168" width="54.5" style="8" customWidth="1"/>
    <col min="7169" max="7169" width="16.75" style="8" customWidth="1"/>
    <col min="7170" max="7423" width="9" style="8"/>
    <col min="7424" max="7424" width="54.5" style="8" customWidth="1"/>
    <col min="7425" max="7425" width="16.75" style="8" customWidth="1"/>
    <col min="7426" max="7679" width="9" style="8"/>
    <col min="7680" max="7680" width="54.5" style="8" customWidth="1"/>
    <col min="7681" max="7681" width="16.75" style="8" customWidth="1"/>
    <col min="7682" max="7935" width="9" style="8"/>
    <col min="7936" max="7936" width="54.5" style="8" customWidth="1"/>
    <col min="7937" max="7937" width="16.75" style="8" customWidth="1"/>
    <col min="7938" max="8191" width="9" style="8"/>
    <col min="8192" max="8192" width="54.5" style="8" customWidth="1"/>
    <col min="8193" max="8193" width="16.75" style="8" customWidth="1"/>
    <col min="8194" max="8447" width="9" style="8"/>
    <col min="8448" max="8448" width="54.5" style="8" customWidth="1"/>
    <col min="8449" max="8449" width="16.75" style="8" customWidth="1"/>
    <col min="8450" max="8703" width="9" style="8"/>
    <col min="8704" max="8704" width="54.5" style="8" customWidth="1"/>
    <col min="8705" max="8705" width="16.75" style="8" customWidth="1"/>
    <col min="8706" max="8959" width="9" style="8"/>
    <col min="8960" max="8960" width="54.5" style="8" customWidth="1"/>
    <col min="8961" max="8961" width="16.75" style="8" customWidth="1"/>
    <col min="8962" max="9215" width="9" style="8"/>
    <col min="9216" max="9216" width="54.5" style="8" customWidth="1"/>
    <col min="9217" max="9217" width="16.75" style="8" customWidth="1"/>
    <col min="9218" max="9471" width="9" style="8"/>
    <col min="9472" max="9472" width="54.5" style="8" customWidth="1"/>
    <col min="9473" max="9473" width="16.75" style="8" customWidth="1"/>
    <col min="9474" max="9727" width="9" style="8"/>
    <col min="9728" max="9728" width="54.5" style="8" customWidth="1"/>
    <col min="9729" max="9729" width="16.75" style="8" customWidth="1"/>
    <col min="9730" max="9983" width="9" style="8"/>
    <col min="9984" max="9984" width="54.5" style="8" customWidth="1"/>
    <col min="9985" max="9985" width="16.75" style="8" customWidth="1"/>
    <col min="9986" max="10239" width="9" style="8"/>
    <col min="10240" max="10240" width="54.5" style="8" customWidth="1"/>
    <col min="10241" max="10241" width="16.75" style="8" customWidth="1"/>
    <col min="10242" max="10495" width="9" style="8"/>
    <col min="10496" max="10496" width="54.5" style="8" customWidth="1"/>
    <col min="10497" max="10497" width="16.75" style="8" customWidth="1"/>
    <col min="10498" max="10751" width="9" style="8"/>
    <col min="10752" max="10752" width="54.5" style="8" customWidth="1"/>
    <col min="10753" max="10753" width="16.75" style="8" customWidth="1"/>
    <col min="10754" max="11007" width="9" style="8"/>
    <col min="11008" max="11008" width="54.5" style="8" customWidth="1"/>
    <col min="11009" max="11009" width="16.75" style="8" customWidth="1"/>
    <col min="11010" max="11263" width="9" style="8"/>
    <col min="11264" max="11264" width="54.5" style="8" customWidth="1"/>
    <col min="11265" max="11265" width="16.75" style="8" customWidth="1"/>
    <col min="11266" max="11519" width="9" style="8"/>
    <col min="11520" max="11520" width="54.5" style="8" customWidth="1"/>
    <col min="11521" max="11521" width="16.75" style="8" customWidth="1"/>
    <col min="11522" max="11775" width="9" style="8"/>
    <col min="11776" max="11776" width="54.5" style="8" customWidth="1"/>
    <col min="11777" max="11777" width="16.75" style="8" customWidth="1"/>
    <col min="11778" max="12031" width="9" style="8"/>
    <col min="12032" max="12032" width="54.5" style="8" customWidth="1"/>
    <col min="12033" max="12033" width="16.75" style="8" customWidth="1"/>
    <col min="12034" max="12287" width="9" style="8"/>
    <col min="12288" max="12288" width="54.5" style="8" customWidth="1"/>
    <col min="12289" max="12289" width="16.75" style="8" customWidth="1"/>
    <col min="12290" max="12543" width="9" style="8"/>
    <col min="12544" max="12544" width="54.5" style="8" customWidth="1"/>
    <col min="12545" max="12545" width="16.75" style="8" customWidth="1"/>
    <col min="12546" max="12799" width="9" style="8"/>
    <col min="12800" max="12800" width="54.5" style="8" customWidth="1"/>
    <col min="12801" max="12801" width="16.75" style="8" customWidth="1"/>
    <col min="12802" max="13055" width="9" style="8"/>
    <col min="13056" max="13056" width="54.5" style="8" customWidth="1"/>
    <col min="13057" max="13057" width="16.75" style="8" customWidth="1"/>
    <col min="13058" max="13311" width="9" style="8"/>
    <col min="13312" max="13312" width="54.5" style="8" customWidth="1"/>
    <col min="13313" max="13313" width="16.75" style="8" customWidth="1"/>
    <col min="13314" max="13567" width="9" style="8"/>
    <col min="13568" max="13568" width="54.5" style="8" customWidth="1"/>
    <col min="13569" max="13569" width="16.75" style="8" customWidth="1"/>
    <col min="13570" max="13823" width="9" style="8"/>
    <col min="13824" max="13824" width="54.5" style="8" customWidth="1"/>
    <col min="13825" max="13825" width="16.75" style="8" customWidth="1"/>
    <col min="13826" max="14079" width="9" style="8"/>
    <col min="14080" max="14080" width="54.5" style="8" customWidth="1"/>
    <col min="14081" max="14081" width="16.75" style="8" customWidth="1"/>
    <col min="14082" max="14335" width="9" style="8"/>
    <col min="14336" max="14336" width="54.5" style="8" customWidth="1"/>
    <col min="14337" max="14337" width="16.75" style="8" customWidth="1"/>
    <col min="14338" max="14591" width="9" style="8"/>
    <col min="14592" max="14592" width="54.5" style="8" customWidth="1"/>
    <col min="14593" max="14593" width="16.75" style="8" customWidth="1"/>
    <col min="14594" max="14847" width="9" style="8"/>
    <col min="14848" max="14848" width="54.5" style="8" customWidth="1"/>
    <col min="14849" max="14849" width="16.75" style="8" customWidth="1"/>
    <col min="14850" max="15103" width="9" style="8"/>
    <col min="15104" max="15104" width="54.5" style="8" customWidth="1"/>
    <col min="15105" max="15105" width="16.75" style="8" customWidth="1"/>
    <col min="15106" max="15359" width="9" style="8"/>
    <col min="15360" max="15360" width="54.5" style="8" customWidth="1"/>
    <col min="15361" max="15361" width="16.75" style="8" customWidth="1"/>
    <col min="15362" max="15615" width="9" style="8"/>
    <col min="15616" max="15616" width="54.5" style="8" customWidth="1"/>
    <col min="15617" max="15617" width="16.75" style="8" customWidth="1"/>
    <col min="15618" max="15871" width="9" style="8"/>
    <col min="15872" max="15872" width="54.5" style="8" customWidth="1"/>
    <col min="15873" max="15873" width="16.75" style="8" customWidth="1"/>
    <col min="15874" max="16127" width="9" style="8"/>
    <col min="16128" max="16128" width="54.5" style="8" customWidth="1"/>
    <col min="16129" max="16129" width="16.75" style="8" customWidth="1"/>
    <col min="16130" max="16384" width="9" style="8"/>
  </cols>
  <sheetData>
    <row r="1" spans="1:6">
      <c r="A1" s="8" t="s">
        <v>330</v>
      </c>
    </row>
    <row r="2" spans="1:6" ht="27" customHeight="1">
      <c r="A2" s="335" t="s">
        <v>1042</v>
      </c>
      <c r="B2" s="335"/>
      <c r="C2" s="335"/>
      <c r="D2" s="335"/>
      <c r="E2" s="335"/>
    </row>
    <row r="3" spans="1:6" ht="15" customHeight="1">
      <c r="A3" s="197"/>
      <c r="E3" s="198" t="s">
        <v>29</v>
      </c>
    </row>
    <row r="4" spans="1:6" ht="21" customHeight="1">
      <c r="A4" s="338" t="s">
        <v>283</v>
      </c>
      <c r="B4" s="340" t="s">
        <v>285</v>
      </c>
      <c r="C4" s="343" t="s">
        <v>942</v>
      </c>
      <c r="D4" s="343" t="s">
        <v>943</v>
      </c>
      <c r="E4" s="341" t="s">
        <v>287</v>
      </c>
      <c r="F4" s="342" t="s">
        <v>1004</v>
      </c>
    </row>
    <row r="5" spans="1:6" ht="21" customHeight="1">
      <c r="A5" s="339"/>
      <c r="B5" s="340"/>
      <c r="C5" s="344"/>
      <c r="D5" s="344" t="s">
        <v>943</v>
      </c>
      <c r="E5" s="341"/>
      <c r="F5" s="342"/>
    </row>
    <row r="6" spans="1:6" ht="21" customHeight="1">
      <c r="A6" s="200" t="s">
        <v>59</v>
      </c>
      <c r="B6" s="199">
        <v>280768</v>
      </c>
      <c r="C6" s="249">
        <v>270377</v>
      </c>
      <c r="D6" s="249">
        <f>B6-C6</f>
        <v>10391</v>
      </c>
      <c r="E6" s="324">
        <f>B6/C6*100%</f>
        <v>1.0384</v>
      </c>
      <c r="F6" s="320">
        <f>D6/C6*100%</f>
        <v>3.8399999999999997E-2</v>
      </c>
    </row>
    <row r="7" spans="1:6">
      <c r="A7" s="142" t="s">
        <v>36</v>
      </c>
      <c r="B7" s="201">
        <v>13525</v>
      </c>
      <c r="C7" s="201">
        <v>14891</v>
      </c>
      <c r="D7" s="201">
        <f>B7-C7</f>
        <v>-1366</v>
      </c>
      <c r="E7" s="279">
        <f>B7/C7*100%</f>
        <v>0.9083</v>
      </c>
      <c r="F7" s="320">
        <f>D7/C7*100%</f>
        <v>-9.1700000000000004E-2</v>
      </c>
    </row>
    <row r="8" spans="1:6">
      <c r="A8" s="272" t="s">
        <v>473</v>
      </c>
      <c r="B8" s="274">
        <v>646</v>
      </c>
      <c r="C8" s="274">
        <v>568</v>
      </c>
      <c r="D8" s="201">
        <f t="shared" ref="D8:D42" si="0">B8-C8</f>
        <v>78</v>
      </c>
      <c r="E8" s="279">
        <f t="shared" ref="E8:E41" si="1">B8/C8*100%</f>
        <v>1.1373</v>
      </c>
      <c r="F8" s="320">
        <f t="shared" ref="F8:F70" si="2">D8/C8*100%</f>
        <v>0.13730000000000001</v>
      </c>
    </row>
    <row r="9" spans="1:6">
      <c r="A9" s="273" t="s">
        <v>474</v>
      </c>
      <c r="B9" s="274">
        <v>560</v>
      </c>
      <c r="C9" s="274">
        <v>504</v>
      </c>
      <c r="D9" s="201">
        <f t="shared" si="0"/>
        <v>56</v>
      </c>
      <c r="E9" s="279">
        <f t="shared" si="1"/>
        <v>1.1111</v>
      </c>
      <c r="F9" s="320">
        <f t="shared" si="2"/>
        <v>0.1111</v>
      </c>
    </row>
    <row r="10" spans="1:6">
      <c r="A10" s="273" t="s">
        <v>477</v>
      </c>
      <c r="B10" s="274">
        <v>54</v>
      </c>
      <c r="C10" s="274">
        <v>61</v>
      </c>
      <c r="D10" s="201">
        <f t="shared" si="0"/>
        <v>-7</v>
      </c>
      <c r="E10" s="279">
        <f t="shared" si="1"/>
        <v>0.88519999999999999</v>
      </c>
      <c r="F10" s="320">
        <f t="shared" si="2"/>
        <v>-0.1148</v>
      </c>
    </row>
    <row r="11" spans="1:6">
      <c r="A11" s="273" t="s">
        <v>478</v>
      </c>
      <c r="B11" s="274">
        <v>29</v>
      </c>
      <c r="C11" s="274"/>
      <c r="D11" s="201">
        <f t="shared" si="0"/>
        <v>29</v>
      </c>
      <c r="E11" s="279"/>
      <c r="F11" s="320"/>
    </row>
    <row r="12" spans="1:6">
      <c r="A12" s="273" t="s">
        <v>480</v>
      </c>
      <c r="B12" s="274">
        <v>3</v>
      </c>
      <c r="C12" s="274">
        <v>3</v>
      </c>
      <c r="D12" s="201">
        <f t="shared" si="0"/>
        <v>0</v>
      </c>
      <c r="E12" s="279">
        <f t="shared" si="1"/>
        <v>1</v>
      </c>
      <c r="F12" s="320">
        <f t="shared" si="2"/>
        <v>0</v>
      </c>
    </row>
    <row r="13" spans="1:6">
      <c r="A13" s="272" t="s">
        <v>481</v>
      </c>
      <c r="B13" s="274">
        <v>466</v>
      </c>
      <c r="C13" s="274">
        <v>424</v>
      </c>
      <c r="D13" s="201">
        <f t="shared" si="0"/>
        <v>42</v>
      </c>
      <c r="E13" s="279">
        <f t="shared" si="1"/>
        <v>1.0991</v>
      </c>
      <c r="F13" s="320">
        <f t="shared" si="2"/>
        <v>9.9099999999999994E-2</v>
      </c>
    </row>
    <row r="14" spans="1:6">
      <c r="A14" s="273" t="s">
        <v>474</v>
      </c>
      <c r="B14" s="274">
        <v>422</v>
      </c>
      <c r="C14" s="274">
        <v>383</v>
      </c>
      <c r="D14" s="201">
        <f t="shared" si="0"/>
        <v>39</v>
      </c>
      <c r="E14" s="279">
        <f t="shared" si="1"/>
        <v>1.1017999999999999</v>
      </c>
      <c r="F14" s="320">
        <f t="shared" si="2"/>
        <v>0.1018</v>
      </c>
    </row>
    <row r="15" spans="1:6">
      <c r="A15" s="273" t="s">
        <v>482</v>
      </c>
      <c r="B15" s="274">
        <v>38</v>
      </c>
      <c r="C15" s="274">
        <v>39</v>
      </c>
      <c r="D15" s="201">
        <f t="shared" si="0"/>
        <v>-1</v>
      </c>
      <c r="E15" s="279">
        <f t="shared" si="1"/>
        <v>0.97440000000000004</v>
      </c>
      <c r="F15" s="320">
        <f t="shared" si="2"/>
        <v>-2.5600000000000001E-2</v>
      </c>
    </row>
    <row r="16" spans="1:6">
      <c r="A16" s="273" t="s">
        <v>483</v>
      </c>
      <c r="B16" s="274">
        <v>6</v>
      </c>
      <c r="C16" s="274">
        <v>1</v>
      </c>
      <c r="D16" s="201">
        <f t="shared" si="0"/>
        <v>5</v>
      </c>
      <c r="E16" s="279">
        <f t="shared" si="1"/>
        <v>6</v>
      </c>
      <c r="F16" s="320">
        <f t="shared" si="2"/>
        <v>5</v>
      </c>
    </row>
    <row r="17" spans="1:6">
      <c r="A17" s="272" t="s">
        <v>484</v>
      </c>
      <c r="B17" s="274">
        <v>1631</v>
      </c>
      <c r="C17" s="274">
        <v>1971</v>
      </c>
      <c r="D17" s="201">
        <f t="shared" si="0"/>
        <v>-340</v>
      </c>
      <c r="E17" s="279">
        <f t="shared" si="1"/>
        <v>0.82750000000000001</v>
      </c>
      <c r="F17" s="320">
        <f t="shared" si="2"/>
        <v>-0.17249999999999999</v>
      </c>
    </row>
    <row r="18" spans="1:6">
      <c r="A18" s="273" t="s">
        <v>474</v>
      </c>
      <c r="B18" s="274">
        <v>1286</v>
      </c>
      <c r="C18" s="274">
        <v>1387</v>
      </c>
      <c r="D18" s="201">
        <f t="shared" si="0"/>
        <v>-101</v>
      </c>
      <c r="E18" s="279">
        <f t="shared" si="1"/>
        <v>0.92720000000000002</v>
      </c>
      <c r="F18" s="320">
        <f t="shared" si="2"/>
        <v>-7.2800000000000004E-2</v>
      </c>
    </row>
    <row r="19" spans="1:6">
      <c r="A19" s="273" t="s">
        <v>475</v>
      </c>
      <c r="B19" s="274">
        <v>11</v>
      </c>
      <c r="C19" s="274">
        <v>5</v>
      </c>
      <c r="D19" s="201">
        <f t="shared" si="0"/>
        <v>6</v>
      </c>
      <c r="E19" s="279">
        <f t="shared" si="1"/>
        <v>2.2000000000000002</v>
      </c>
      <c r="F19" s="320">
        <f t="shared" si="2"/>
        <v>1.2</v>
      </c>
    </row>
    <row r="20" spans="1:6">
      <c r="A20" s="273" t="s">
        <v>476</v>
      </c>
      <c r="B20" s="274">
        <v>299</v>
      </c>
      <c r="C20" s="274">
        <v>261</v>
      </c>
      <c r="D20" s="201">
        <f t="shared" si="0"/>
        <v>38</v>
      </c>
      <c r="E20" s="279">
        <f t="shared" si="1"/>
        <v>1.1456</v>
      </c>
      <c r="F20" s="320">
        <f t="shared" si="2"/>
        <v>0.14560000000000001</v>
      </c>
    </row>
    <row r="21" spans="1:6">
      <c r="A21" s="273" t="s">
        <v>485</v>
      </c>
      <c r="B21" s="274">
        <v>24</v>
      </c>
      <c r="C21" s="274">
        <v>22</v>
      </c>
      <c r="D21" s="201">
        <f t="shared" si="0"/>
        <v>2</v>
      </c>
      <c r="E21" s="279">
        <f t="shared" si="1"/>
        <v>1.0909</v>
      </c>
      <c r="F21" s="320">
        <f t="shared" si="2"/>
        <v>9.0899999999999995E-2</v>
      </c>
    </row>
    <row r="22" spans="1:6">
      <c r="A22" s="273" t="s">
        <v>479</v>
      </c>
      <c r="B22" s="274">
        <v>6</v>
      </c>
      <c r="C22" s="274">
        <v>2</v>
      </c>
      <c r="D22" s="201">
        <f t="shared" si="0"/>
        <v>4</v>
      </c>
      <c r="E22" s="279">
        <f t="shared" si="1"/>
        <v>3</v>
      </c>
      <c r="F22" s="320">
        <f t="shared" si="2"/>
        <v>2</v>
      </c>
    </row>
    <row r="23" spans="1:6">
      <c r="A23" s="273" t="s">
        <v>486</v>
      </c>
      <c r="B23" s="274">
        <v>5</v>
      </c>
      <c r="C23" s="274">
        <v>294</v>
      </c>
      <c r="D23" s="201">
        <f t="shared" si="0"/>
        <v>-289</v>
      </c>
      <c r="E23" s="279">
        <f t="shared" si="1"/>
        <v>1.7000000000000001E-2</v>
      </c>
      <c r="F23" s="320">
        <f t="shared" si="2"/>
        <v>-0.98299999999999998</v>
      </c>
    </row>
    <row r="24" spans="1:6">
      <c r="A24" s="272" t="s">
        <v>487</v>
      </c>
      <c r="B24" s="274">
        <v>624</v>
      </c>
      <c r="C24" s="274">
        <v>1480</v>
      </c>
      <c r="D24" s="201">
        <f t="shared" si="0"/>
        <v>-856</v>
      </c>
      <c r="E24" s="279">
        <f t="shared" si="1"/>
        <v>0.42159999999999997</v>
      </c>
      <c r="F24" s="320">
        <f t="shared" si="2"/>
        <v>-0.57840000000000003</v>
      </c>
    </row>
    <row r="25" spans="1:6">
      <c r="A25" s="273" t="s">
        <v>474</v>
      </c>
      <c r="B25" s="274">
        <v>453</v>
      </c>
      <c r="C25" s="274">
        <v>547</v>
      </c>
      <c r="D25" s="201">
        <f t="shared" si="0"/>
        <v>-94</v>
      </c>
      <c r="E25" s="279">
        <f t="shared" si="1"/>
        <v>0.82820000000000005</v>
      </c>
      <c r="F25" s="320">
        <f t="shared" si="2"/>
        <v>-0.17180000000000001</v>
      </c>
    </row>
    <row r="26" spans="1:6">
      <c r="A26" s="273" t="s">
        <v>475</v>
      </c>
      <c r="B26" s="274">
        <v>106</v>
      </c>
      <c r="C26" s="274"/>
      <c r="D26" s="201">
        <f t="shared" si="0"/>
        <v>106</v>
      </c>
      <c r="E26" s="279"/>
      <c r="F26" s="320"/>
    </row>
    <row r="27" spans="1:6">
      <c r="A27" s="273" t="s">
        <v>488</v>
      </c>
      <c r="B27" s="274">
        <v>15</v>
      </c>
      <c r="C27" s="274">
        <v>15</v>
      </c>
      <c r="D27" s="201">
        <f t="shared" si="0"/>
        <v>0</v>
      </c>
      <c r="E27" s="279">
        <f t="shared" si="1"/>
        <v>1</v>
      </c>
      <c r="F27" s="320">
        <f t="shared" si="2"/>
        <v>0</v>
      </c>
    </row>
    <row r="28" spans="1:6">
      <c r="A28" s="273" t="s">
        <v>489</v>
      </c>
      <c r="B28" s="274">
        <v>7</v>
      </c>
      <c r="C28" s="274">
        <v>28</v>
      </c>
      <c r="D28" s="201">
        <f t="shared" si="0"/>
        <v>-21</v>
      </c>
      <c r="E28" s="279">
        <f t="shared" si="1"/>
        <v>0.25</v>
      </c>
      <c r="F28" s="320">
        <f t="shared" si="2"/>
        <v>-0.75</v>
      </c>
    </row>
    <row r="29" spans="1:6">
      <c r="A29" s="273" t="s">
        <v>479</v>
      </c>
      <c r="B29" s="274">
        <v>0</v>
      </c>
      <c r="C29" s="274"/>
      <c r="D29" s="201">
        <f t="shared" si="0"/>
        <v>0</v>
      </c>
      <c r="E29" s="279"/>
      <c r="F29" s="320"/>
    </row>
    <row r="30" spans="1:6">
      <c r="A30" s="273" t="s">
        <v>490</v>
      </c>
      <c r="B30" s="274">
        <v>43</v>
      </c>
      <c r="C30" s="274">
        <v>890</v>
      </c>
      <c r="D30" s="201">
        <f t="shared" si="0"/>
        <v>-847</v>
      </c>
      <c r="E30" s="279">
        <f t="shared" si="1"/>
        <v>4.8300000000000003E-2</v>
      </c>
      <c r="F30" s="320">
        <f t="shared" si="2"/>
        <v>-0.95169999999999999</v>
      </c>
    </row>
    <row r="31" spans="1:6">
      <c r="A31" s="275" t="s">
        <v>491</v>
      </c>
      <c r="B31" s="277">
        <v>440</v>
      </c>
      <c r="C31" s="277">
        <v>429</v>
      </c>
      <c r="D31" s="201">
        <f t="shared" si="0"/>
        <v>11</v>
      </c>
      <c r="E31" s="279">
        <f t="shared" si="1"/>
        <v>1.0256000000000001</v>
      </c>
      <c r="F31" s="320">
        <f t="shared" si="2"/>
        <v>2.5600000000000001E-2</v>
      </c>
    </row>
    <row r="32" spans="1:6">
      <c r="A32" s="276" t="s">
        <v>474</v>
      </c>
      <c r="B32" s="277">
        <v>355</v>
      </c>
      <c r="C32" s="277">
        <v>359</v>
      </c>
      <c r="D32" s="201">
        <f t="shared" si="0"/>
        <v>-4</v>
      </c>
      <c r="E32" s="279">
        <f t="shared" si="1"/>
        <v>0.9889</v>
      </c>
      <c r="F32" s="320">
        <f t="shared" si="2"/>
        <v>-1.11E-2</v>
      </c>
    </row>
    <row r="33" spans="1:6">
      <c r="A33" s="276" t="s">
        <v>475</v>
      </c>
      <c r="B33" s="277">
        <v>20</v>
      </c>
      <c r="C33" s="277"/>
      <c r="D33" s="201">
        <f t="shared" si="0"/>
        <v>20</v>
      </c>
      <c r="E33" s="279"/>
      <c r="F33" s="320"/>
    </row>
    <row r="34" spans="1:6">
      <c r="A34" s="276" t="s">
        <v>492</v>
      </c>
      <c r="B34" s="277">
        <v>10</v>
      </c>
      <c r="C34" s="277">
        <v>70</v>
      </c>
      <c r="D34" s="201">
        <f t="shared" si="0"/>
        <v>-60</v>
      </c>
      <c r="E34" s="279">
        <f t="shared" si="1"/>
        <v>0.1429</v>
      </c>
      <c r="F34" s="320">
        <f t="shared" si="2"/>
        <v>-0.85709999999999997</v>
      </c>
    </row>
    <row r="35" spans="1:6">
      <c r="A35" s="276" t="s">
        <v>493</v>
      </c>
      <c r="B35" s="277">
        <v>50</v>
      </c>
      <c r="C35" s="277"/>
      <c r="D35" s="201">
        <f t="shared" si="0"/>
        <v>50</v>
      </c>
      <c r="E35" s="279"/>
      <c r="F35" s="320"/>
    </row>
    <row r="36" spans="1:6">
      <c r="A36" s="276" t="s">
        <v>494</v>
      </c>
      <c r="B36" s="277">
        <v>5</v>
      </c>
      <c r="C36" s="277"/>
      <c r="D36" s="201">
        <f t="shared" si="0"/>
        <v>5</v>
      </c>
      <c r="E36" s="279"/>
      <c r="F36" s="320"/>
    </row>
    <row r="37" spans="1:6">
      <c r="A37" s="275" t="s">
        <v>495</v>
      </c>
      <c r="B37" s="277">
        <v>1125</v>
      </c>
      <c r="C37" s="277">
        <v>1042</v>
      </c>
      <c r="D37" s="201">
        <f t="shared" si="0"/>
        <v>83</v>
      </c>
      <c r="E37" s="279">
        <f t="shared" si="1"/>
        <v>1.0797000000000001</v>
      </c>
      <c r="F37" s="320">
        <f t="shared" si="2"/>
        <v>7.9699999999999993E-2</v>
      </c>
    </row>
    <row r="38" spans="1:6">
      <c r="A38" s="276" t="s">
        <v>474</v>
      </c>
      <c r="B38" s="277">
        <v>738</v>
      </c>
      <c r="C38" s="277">
        <v>829</v>
      </c>
      <c r="D38" s="201">
        <f t="shared" si="0"/>
        <v>-91</v>
      </c>
      <c r="E38" s="279">
        <f t="shared" si="1"/>
        <v>0.89019999999999999</v>
      </c>
      <c r="F38" s="320">
        <f t="shared" si="2"/>
        <v>-0.10979999999999999</v>
      </c>
    </row>
    <row r="39" spans="1:6">
      <c r="A39" s="276" t="s">
        <v>475</v>
      </c>
      <c r="B39" s="277">
        <v>97</v>
      </c>
      <c r="C39" s="277">
        <v>88</v>
      </c>
      <c r="D39" s="201">
        <f t="shared" si="0"/>
        <v>9</v>
      </c>
      <c r="E39" s="279">
        <f t="shared" si="1"/>
        <v>1.1023000000000001</v>
      </c>
      <c r="F39" s="320">
        <f t="shared" si="2"/>
        <v>0.1023</v>
      </c>
    </row>
    <row r="40" spans="1:6">
      <c r="A40" s="276" t="s">
        <v>496</v>
      </c>
      <c r="B40" s="277">
        <v>25</v>
      </c>
      <c r="C40" s="277">
        <v>25</v>
      </c>
      <c r="D40" s="201">
        <f t="shared" si="0"/>
        <v>0</v>
      </c>
      <c r="E40" s="279">
        <f t="shared" si="1"/>
        <v>1</v>
      </c>
      <c r="F40" s="320">
        <f t="shared" si="2"/>
        <v>0</v>
      </c>
    </row>
    <row r="41" spans="1:6">
      <c r="A41" s="276" t="s">
        <v>497</v>
      </c>
      <c r="B41" s="277">
        <v>127</v>
      </c>
      <c r="C41" s="277">
        <v>101</v>
      </c>
      <c r="D41" s="201">
        <f t="shared" si="0"/>
        <v>26</v>
      </c>
      <c r="E41" s="279">
        <f t="shared" si="1"/>
        <v>1.2574000000000001</v>
      </c>
      <c r="F41" s="320">
        <f t="shared" si="2"/>
        <v>0.25740000000000002</v>
      </c>
    </row>
    <row r="42" spans="1:6">
      <c r="A42" s="276" t="s">
        <v>498</v>
      </c>
      <c r="B42" s="277">
        <v>138</v>
      </c>
      <c r="C42" s="277"/>
      <c r="D42" s="201">
        <f t="shared" si="0"/>
        <v>138</v>
      </c>
      <c r="E42" s="279"/>
      <c r="F42" s="320"/>
    </row>
    <row r="43" spans="1:6">
      <c r="A43" s="275" t="s">
        <v>499</v>
      </c>
      <c r="B43" s="277">
        <v>860</v>
      </c>
      <c r="C43" s="277">
        <v>860</v>
      </c>
      <c r="D43" s="201">
        <f t="shared" ref="D43:D60" si="3">B43-C43</f>
        <v>0</v>
      </c>
      <c r="E43" s="279">
        <f t="shared" ref="E43:E60" si="4">B43/C43*100%</f>
        <v>1</v>
      </c>
      <c r="F43" s="320">
        <f t="shared" si="2"/>
        <v>0</v>
      </c>
    </row>
    <row r="44" spans="1:6">
      <c r="A44" s="276" t="s">
        <v>475</v>
      </c>
      <c r="B44" s="277">
        <v>860</v>
      </c>
      <c r="C44" s="277"/>
      <c r="D44" s="201">
        <f t="shared" si="3"/>
        <v>860</v>
      </c>
      <c r="E44" s="279"/>
      <c r="F44" s="320"/>
    </row>
    <row r="45" spans="1:6">
      <c r="A45" s="276" t="s">
        <v>500</v>
      </c>
      <c r="B45" s="277">
        <v>0</v>
      </c>
      <c r="C45" s="277">
        <v>160</v>
      </c>
      <c r="D45" s="201">
        <f t="shared" si="3"/>
        <v>-160</v>
      </c>
      <c r="E45" s="279"/>
      <c r="F45" s="320">
        <f t="shared" si="2"/>
        <v>-1</v>
      </c>
    </row>
    <row r="46" spans="1:6">
      <c r="A46" s="276" t="s">
        <v>501</v>
      </c>
      <c r="B46" s="277">
        <v>0</v>
      </c>
      <c r="C46" s="277">
        <v>700</v>
      </c>
      <c r="D46" s="201">
        <f t="shared" si="3"/>
        <v>-700</v>
      </c>
      <c r="E46" s="279">
        <f t="shared" si="4"/>
        <v>0</v>
      </c>
      <c r="F46" s="320">
        <f t="shared" si="2"/>
        <v>-1</v>
      </c>
    </row>
    <row r="47" spans="1:6">
      <c r="A47" s="275" t="s">
        <v>502</v>
      </c>
      <c r="B47" s="277">
        <v>421</v>
      </c>
      <c r="C47" s="277">
        <v>431</v>
      </c>
      <c r="D47" s="201">
        <f t="shared" si="3"/>
        <v>-10</v>
      </c>
      <c r="E47" s="279">
        <f t="shared" si="4"/>
        <v>0.9768</v>
      </c>
      <c r="F47" s="320">
        <f t="shared" si="2"/>
        <v>-2.3199999999999998E-2</v>
      </c>
    </row>
    <row r="48" spans="1:6">
      <c r="A48" s="276" t="s">
        <v>474</v>
      </c>
      <c r="B48" s="277">
        <v>377</v>
      </c>
      <c r="C48" s="277">
        <v>408</v>
      </c>
      <c r="D48" s="201">
        <f t="shared" si="3"/>
        <v>-31</v>
      </c>
      <c r="E48" s="279">
        <f t="shared" si="4"/>
        <v>0.92400000000000004</v>
      </c>
      <c r="F48" s="320">
        <f t="shared" si="2"/>
        <v>-7.5999999999999998E-2</v>
      </c>
    </row>
    <row r="49" spans="1:6">
      <c r="A49" s="276" t="s">
        <v>475</v>
      </c>
      <c r="B49" s="277">
        <v>10</v>
      </c>
      <c r="C49" s="277"/>
      <c r="D49" s="201">
        <f t="shared" si="3"/>
        <v>10</v>
      </c>
      <c r="E49" s="279"/>
      <c r="F49" s="320"/>
    </row>
    <row r="50" spans="1:6">
      <c r="A50" s="276" t="s">
        <v>503</v>
      </c>
      <c r="B50" s="277">
        <v>0</v>
      </c>
      <c r="C50" s="277">
        <v>5</v>
      </c>
      <c r="D50" s="201">
        <f t="shared" si="3"/>
        <v>-5</v>
      </c>
      <c r="E50" s="279"/>
      <c r="F50" s="320">
        <f t="shared" si="2"/>
        <v>-1</v>
      </c>
    </row>
    <row r="51" spans="1:6">
      <c r="A51" s="276" t="s">
        <v>504</v>
      </c>
      <c r="B51" s="277">
        <v>34</v>
      </c>
      <c r="C51" s="277">
        <v>18</v>
      </c>
      <c r="D51" s="201">
        <f t="shared" si="3"/>
        <v>16</v>
      </c>
      <c r="E51" s="279">
        <f t="shared" si="4"/>
        <v>1.8889</v>
      </c>
      <c r="F51" s="320">
        <f t="shared" si="2"/>
        <v>0.88890000000000002</v>
      </c>
    </row>
    <row r="52" spans="1:6">
      <c r="A52" s="275" t="s">
        <v>505</v>
      </c>
      <c r="B52" s="277">
        <v>2</v>
      </c>
      <c r="C52" s="277"/>
      <c r="D52" s="201">
        <f t="shared" si="3"/>
        <v>2</v>
      </c>
      <c r="E52" s="279"/>
      <c r="F52" s="320"/>
    </row>
    <row r="53" spans="1:6">
      <c r="A53" s="276" t="s">
        <v>474</v>
      </c>
      <c r="B53" s="277">
        <v>2</v>
      </c>
      <c r="C53" s="277"/>
      <c r="D53" s="201">
        <f t="shared" si="3"/>
        <v>2</v>
      </c>
      <c r="E53" s="279"/>
      <c r="F53" s="320"/>
    </row>
    <row r="54" spans="1:6">
      <c r="A54" s="275" t="s">
        <v>506</v>
      </c>
      <c r="B54" s="277">
        <v>947</v>
      </c>
      <c r="C54" s="277">
        <v>1126</v>
      </c>
      <c r="D54" s="201">
        <f t="shared" si="3"/>
        <v>-179</v>
      </c>
      <c r="E54" s="279">
        <f t="shared" si="4"/>
        <v>0.84099999999999997</v>
      </c>
      <c r="F54" s="320">
        <f t="shared" si="2"/>
        <v>-0.159</v>
      </c>
    </row>
    <row r="55" spans="1:6">
      <c r="A55" s="276" t="s">
        <v>474</v>
      </c>
      <c r="B55" s="277">
        <v>851</v>
      </c>
      <c r="C55" s="277">
        <v>711</v>
      </c>
      <c r="D55" s="201">
        <f t="shared" si="3"/>
        <v>140</v>
      </c>
      <c r="E55" s="279">
        <f t="shared" si="4"/>
        <v>1.1969000000000001</v>
      </c>
      <c r="F55" s="320">
        <f t="shared" si="2"/>
        <v>0.19689999999999999</v>
      </c>
    </row>
    <row r="56" spans="1:6">
      <c r="A56" s="276" t="s">
        <v>475</v>
      </c>
      <c r="B56" s="277">
        <v>0</v>
      </c>
      <c r="C56" s="277">
        <v>62</v>
      </c>
      <c r="D56" s="201">
        <f t="shared" si="3"/>
        <v>-62</v>
      </c>
      <c r="E56" s="279">
        <f t="shared" si="4"/>
        <v>0</v>
      </c>
      <c r="F56" s="320">
        <f t="shared" si="2"/>
        <v>-1</v>
      </c>
    </row>
    <row r="57" spans="1:6">
      <c r="A57" s="276" t="s">
        <v>507</v>
      </c>
      <c r="B57" s="277">
        <v>96</v>
      </c>
      <c r="C57" s="277">
        <v>353</v>
      </c>
      <c r="D57" s="201">
        <f t="shared" si="3"/>
        <v>-257</v>
      </c>
      <c r="E57" s="279">
        <f t="shared" si="4"/>
        <v>0.27200000000000002</v>
      </c>
      <c r="F57" s="320">
        <f t="shared" si="2"/>
        <v>-0.72799999999999998</v>
      </c>
    </row>
    <row r="58" spans="1:6">
      <c r="A58" s="275" t="s">
        <v>508</v>
      </c>
      <c r="B58" s="277">
        <v>766</v>
      </c>
      <c r="C58" s="277">
        <v>928</v>
      </c>
      <c r="D58" s="201">
        <f t="shared" si="3"/>
        <v>-162</v>
      </c>
      <c r="E58" s="279">
        <f t="shared" si="4"/>
        <v>0.82540000000000002</v>
      </c>
      <c r="F58" s="320">
        <f t="shared" si="2"/>
        <v>-0.17460000000000001</v>
      </c>
    </row>
    <row r="59" spans="1:6">
      <c r="A59" s="276" t="s">
        <v>474</v>
      </c>
      <c r="B59" s="277">
        <v>378</v>
      </c>
      <c r="C59" s="277">
        <v>369</v>
      </c>
      <c r="D59" s="201">
        <f t="shared" si="3"/>
        <v>9</v>
      </c>
      <c r="E59" s="279">
        <f t="shared" si="4"/>
        <v>1.0244</v>
      </c>
      <c r="F59" s="320">
        <f t="shared" si="2"/>
        <v>2.4400000000000002E-2</v>
      </c>
    </row>
    <row r="60" spans="1:6">
      <c r="A60" s="276" t="s">
        <v>509</v>
      </c>
      <c r="B60" s="277">
        <v>231</v>
      </c>
      <c r="C60" s="277">
        <v>110</v>
      </c>
      <c r="D60" s="201">
        <f t="shared" si="3"/>
        <v>121</v>
      </c>
      <c r="E60" s="279">
        <f t="shared" si="4"/>
        <v>2.1</v>
      </c>
      <c r="F60" s="320">
        <f t="shared" si="2"/>
        <v>1.1000000000000001</v>
      </c>
    </row>
    <row r="61" spans="1:6">
      <c r="A61" s="276" t="s">
        <v>510</v>
      </c>
      <c r="B61" s="277">
        <v>157</v>
      </c>
      <c r="C61" s="277">
        <v>449</v>
      </c>
      <c r="D61" s="201">
        <f t="shared" ref="D61:D88" si="5">B61-C61</f>
        <v>-292</v>
      </c>
      <c r="E61" s="279">
        <f t="shared" ref="E61:E88" si="6">B61/C61*100%</f>
        <v>0.34970000000000001</v>
      </c>
      <c r="F61" s="320">
        <f t="shared" si="2"/>
        <v>-0.65029999999999999</v>
      </c>
    </row>
    <row r="62" spans="1:6">
      <c r="A62" s="275" t="s">
        <v>511</v>
      </c>
      <c r="B62" s="277">
        <v>5</v>
      </c>
      <c r="C62" s="277">
        <v>20</v>
      </c>
      <c r="D62" s="201">
        <f t="shared" si="5"/>
        <v>-15</v>
      </c>
      <c r="E62" s="279">
        <f t="shared" si="6"/>
        <v>0.25</v>
      </c>
      <c r="F62" s="320">
        <f t="shared" si="2"/>
        <v>-0.75</v>
      </c>
    </row>
    <row r="63" spans="1:6">
      <c r="A63" s="276" t="s">
        <v>512</v>
      </c>
      <c r="B63" s="277">
        <v>5</v>
      </c>
      <c r="C63" s="277">
        <v>20</v>
      </c>
      <c r="D63" s="201">
        <f t="shared" si="5"/>
        <v>-15</v>
      </c>
      <c r="E63" s="279">
        <f t="shared" si="6"/>
        <v>0.25</v>
      </c>
      <c r="F63" s="320">
        <f t="shared" si="2"/>
        <v>-0.75</v>
      </c>
    </row>
    <row r="64" spans="1:6">
      <c r="A64" s="275" t="s">
        <v>513</v>
      </c>
      <c r="B64" s="277">
        <v>163</v>
      </c>
      <c r="C64" s="277">
        <v>15</v>
      </c>
      <c r="D64" s="201">
        <f t="shared" si="5"/>
        <v>148</v>
      </c>
      <c r="E64" s="279">
        <f t="shared" si="6"/>
        <v>10.8667</v>
      </c>
      <c r="F64" s="320">
        <f t="shared" si="2"/>
        <v>9.8666999999999998</v>
      </c>
    </row>
    <row r="65" spans="1:6">
      <c r="A65" s="276" t="s">
        <v>514</v>
      </c>
      <c r="B65" s="277">
        <v>50</v>
      </c>
      <c r="C65" s="277">
        <v>15</v>
      </c>
      <c r="D65" s="201">
        <f t="shared" si="5"/>
        <v>35</v>
      </c>
      <c r="E65" s="279">
        <f t="shared" si="6"/>
        <v>3.3332999999999999</v>
      </c>
      <c r="F65" s="320">
        <f t="shared" si="2"/>
        <v>2.3332999999999999</v>
      </c>
    </row>
    <row r="66" spans="1:6">
      <c r="A66" s="276" t="s">
        <v>479</v>
      </c>
      <c r="B66" s="277">
        <v>101</v>
      </c>
      <c r="C66" s="277"/>
      <c r="D66" s="201">
        <f t="shared" si="5"/>
        <v>101</v>
      </c>
      <c r="E66" s="279"/>
      <c r="F66" s="320"/>
    </row>
    <row r="67" spans="1:6">
      <c r="A67" s="276" t="s">
        <v>515</v>
      </c>
      <c r="B67" s="277">
        <v>12</v>
      </c>
      <c r="C67" s="277"/>
      <c r="D67" s="201">
        <f t="shared" si="5"/>
        <v>12</v>
      </c>
      <c r="E67" s="279"/>
      <c r="F67" s="320"/>
    </row>
    <row r="68" spans="1:6">
      <c r="A68" s="275" t="s">
        <v>516</v>
      </c>
      <c r="B68" s="277">
        <v>179</v>
      </c>
      <c r="C68" s="277">
        <v>156</v>
      </c>
      <c r="D68" s="201">
        <f t="shared" si="5"/>
        <v>23</v>
      </c>
      <c r="E68" s="279">
        <f t="shared" si="6"/>
        <v>1.1474</v>
      </c>
      <c r="F68" s="320">
        <f t="shared" si="2"/>
        <v>0.1474</v>
      </c>
    </row>
    <row r="69" spans="1:6">
      <c r="A69" s="276" t="s">
        <v>474</v>
      </c>
      <c r="B69" s="277">
        <v>117</v>
      </c>
      <c r="C69" s="277">
        <v>120</v>
      </c>
      <c r="D69" s="201">
        <f t="shared" si="5"/>
        <v>-3</v>
      </c>
      <c r="E69" s="279">
        <f t="shared" si="6"/>
        <v>0.97499999999999998</v>
      </c>
      <c r="F69" s="320">
        <f t="shared" si="2"/>
        <v>-2.5000000000000001E-2</v>
      </c>
    </row>
    <row r="70" spans="1:6">
      <c r="A70" s="276" t="s">
        <v>517</v>
      </c>
      <c r="B70" s="277">
        <v>60</v>
      </c>
      <c r="C70" s="277">
        <v>36</v>
      </c>
      <c r="D70" s="201">
        <f t="shared" si="5"/>
        <v>24</v>
      </c>
      <c r="E70" s="279">
        <f t="shared" si="6"/>
        <v>1.6667000000000001</v>
      </c>
      <c r="F70" s="320">
        <f t="shared" si="2"/>
        <v>0.66669999999999996</v>
      </c>
    </row>
    <row r="71" spans="1:6">
      <c r="A71" s="276" t="s">
        <v>518</v>
      </c>
      <c r="B71" s="277">
        <v>2</v>
      </c>
      <c r="C71" s="277"/>
      <c r="D71" s="201">
        <f t="shared" si="5"/>
        <v>2</v>
      </c>
      <c r="E71" s="279"/>
      <c r="F71" s="320"/>
    </row>
    <row r="72" spans="1:6">
      <c r="A72" s="275" t="s">
        <v>519</v>
      </c>
      <c r="B72" s="277">
        <v>146</v>
      </c>
      <c r="C72" s="277">
        <v>109</v>
      </c>
      <c r="D72" s="201">
        <f t="shared" si="5"/>
        <v>37</v>
      </c>
      <c r="E72" s="279">
        <f t="shared" si="6"/>
        <v>1.3393999999999999</v>
      </c>
      <c r="F72" s="320">
        <f t="shared" ref="F72:F133" si="7">D72/C72*100%</f>
        <v>0.33939999999999998</v>
      </c>
    </row>
    <row r="73" spans="1:6">
      <c r="A73" s="276" t="s">
        <v>474</v>
      </c>
      <c r="B73" s="277">
        <v>146</v>
      </c>
      <c r="C73" s="277">
        <v>109</v>
      </c>
      <c r="D73" s="201">
        <f t="shared" si="5"/>
        <v>37</v>
      </c>
      <c r="E73" s="279">
        <f t="shared" si="6"/>
        <v>1.3393999999999999</v>
      </c>
      <c r="F73" s="320">
        <f t="shared" si="7"/>
        <v>0.33939999999999998</v>
      </c>
    </row>
    <row r="74" spans="1:6">
      <c r="A74" s="275" t="s">
        <v>520</v>
      </c>
      <c r="B74" s="277">
        <v>664</v>
      </c>
      <c r="C74" s="277">
        <v>542</v>
      </c>
      <c r="D74" s="201">
        <f t="shared" si="5"/>
        <v>122</v>
      </c>
      <c r="E74" s="279">
        <f t="shared" si="6"/>
        <v>1.2251000000000001</v>
      </c>
      <c r="F74" s="320">
        <f t="shared" si="7"/>
        <v>0.22509999999999999</v>
      </c>
    </row>
    <row r="75" spans="1:6">
      <c r="A75" s="276" t="s">
        <v>474</v>
      </c>
      <c r="B75" s="277">
        <v>486</v>
      </c>
      <c r="C75" s="277">
        <v>364</v>
      </c>
      <c r="D75" s="201">
        <f t="shared" si="5"/>
        <v>122</v>
      </c>
      <c r="E75" s="279">
        <f t="shared" si="6"/>
        <v>1.3351999999999999</v>
      </c>
      <c r="F75" s="320">
        <f t="shared" si="7"/>
        <v>0.3352</v>
      </c>
    </row>
    <row r="76" spans="1:6">
      <c r="A76" s="276" t="s">
        <v>475</v>
      </c>
      <c r="B76" s="277">
        <v>32</v>
      </c>
      <c r="C76" s="277">
        <v>57</v>
      </c>
      <c r="D76" s="201">
        <f t="shared" si="5"/>
        <v>-25</v>
      </c>
      <c r="E76" s="279">
        <f t="shared" si="6"/>
        <v>0.56140000000000001</v>
      </c>
      <c r="F76" s="320">
        <f t="shared" si="7"/>
        <v>-0.43859999999999999</v>
      </c>
    </row>
    <row r="77" spans="1:6">
      <c r="A77" s="276" t="s">
        <v>479</v>
      </c>
      <c r="B77" s="277">
        <v>123</v>
      </c>
      <c r="C77" s="277">
        <v>97</v>
      </c>
      <c r="D77" s="201">
        <f t="shared" si="5"/>
        <v>26</v>
      </c>
      <c r="E77" s="279">
        <f t="shared" si="6"/>
        <v>1.268</v>
      </c>
      <c r="F77" s="320">
        <f t="shared" si="7"/>
        <v>0.26800000000000002</v>
      </c>
    </row>
    <row r="78" spans="1:6">
      <c r="A78" s="276" t="s">
        <v>521</v>
      </c>
      <c r="B78" s="277">
        <v>23</v>
      </c>
      <c r="C78" s="277">
        <v>25</v>
      </c>
      <c r="D78" s="201">
        <f t="shared" si="5"/>
        <v>-2</v>
      </c>
      <c r="E78" s="279">
        <f t="shared" si="6"/>
        <v>0.92</v>
      </c>
      <c r="F78" s="320">
        <f t="shared" si="7"/>
        <v>-0.08</v>
      </c>
    </row>
    <row r="79" spans="1:6">
      <c r="A79" s="275" t="s">
        <v>522</v>
      </c>
      <c r="B79" s="277">
        <v>1766</v>
      </c>
      <c r="C79" s="277">
        <v>1814</v>
      </c>
      <c r="D79" s="201">
        <f t="shared" si="5"/>
        <v>-48</v>
      </c>
      <c r="E79" s="279">
        <f t="shared" si="6"/>
        <v>0.97350000000000003</v>
      </c>
      <c r="F79" s="320">
        <f t="shared" si="7"/>
        <v>-2.6499999999999999E-2</v>
      </c>
    </row>
    <row r="80" spans="1:6">
      <c r="A80" s="276" t="s">
        <v>474</v>
      </c>
      <c r="B80" s="277">
        <v>1359</v>
      </c>
      <c r="C80" s="277">
        <v>1494</v>
      </c>
      <c r="D80" s="201">
        <f t="shared" si="5"/>
        <v>-135</v>
      </c>
      <c r="E80" s="279">
        <f t="shared" si="6"/>
        <v>0.90959999999999996</v>
      </c>
      <c r="F80" s="320">
        <f t="shared" si="7"/>
        <v>-9.0399999999999994E-2</v>
      </c>
    </row>
    <row r="81" spans="1:6">
      <c r="A81" s="276" t="s">
        <v>475</v>
      </c>
      <c r="B81" s="277">
        <v>47</v>
      </c>
      <c r="C81" s="277">
        <v>122</v>
      </c>
      <c r="D81" s="201">
        <f t="shared" si="5"/>
        <v>-75</v>
      </c>
      <c r="E81" s="279">
        <f t="shared" si="6"/>
        <v>0.38519999999999999</v>
      </c>
      <c r="F81" s="320">
        <f t="shared" si="7"/>
        <v>-0.61480000000000001</v>
      </c>
    </row>
    <row r="82" spans="1:6">
      <c r="A82" s="276" t="s">
        <v>523</v>
      </c>
      <c r="B82" s="277">
        <v>4</v>
      </c>
      <c r="C82" s="277">
        <v>45</v>
      </c>
      <c r="D82" s="201">
        <f t="shared" si="5"/>
        <v>-41</v>
      </c>
      <c r="E82" s="279">
        <f t="shared" si="6"/>
        <v>8.8900000000000007E-2</v>
      </c>
      <c r="F82" s="320">
        <f t="shared" si="7"/>
        <v>-0.91110000000000002</v>
      </c>
    </row>
    <row r="83" spans="1:6">
      <c r="A83" s="276" t="s">
        <v>479</v>
      </c>
      <c r="B83" s="277">
        <v>10</v>
      </c>
      <c r="C83" s="277"/>
      <c r="D83" s="201">
        <f t="shared" si="5"/>
        <v>10</v>
      </c>
      <c r="E83" s="279"/>
      <c r="F83" s="320"/>
    </row>
    <row r="84" spans="1:6">
      <c r="A84" s="276" t="s">
        <v>524</v>
      </c>
      <c r="B84" s="277">
        <v>346</v>
      </c>
      <c r="C84" s="277">
        <v>152</v>
      </c>
      <c r="D84" s="201">
        <f t="shared" si="5"/>
        <v>194</v>
      </c>
      <c r="E84" s="279">
        <f t="shared" si="6"/>
        <v>2.2763</v>
      </c>
      <c r="F84" s="320">
        <f t="shared" si="7"/>
        <v>1.2763</v>
      </c>
    </row>
    <row r="85" spans="1:6">
      <c r="A85" s="275" t="s">
        <v>525</v>
      </c>
      <c r="B85" s="277">
        <v>453</v>
      </c>
      <c r="C85" s="277">
        <v>565</v>
      </c>
      <c r="D85" s="201">
        <f t="shared" si="5"/>
        <v>-112</v>
      </c>
      <c r="E85" s="279">
        <f t="shared" si="6"/>
        <v>0.80179999999999996</v>
      </c>
      <c r="F85" s="320">
        <f t="shared" si="7"/>
        <v>-0.19819999999999999</v>
      </c>
    </row>
    <row r="86" spans="1:6">
      <c r="A86" s="276" t="s">
        <v>474</v>
      </c>
      <c r="B86" s="277">
        <v>298</v>
      </c>
      <c r="C86" s="277">
        <v>320</v>
      </c>
      <c r="D86" s="201">
        <f t="shared" si="5"/>
        <v>-22</v>
      </c>
      <c r="E86" s="279">
        <f t="shared" si="6"/>
        <v>0.93130000000000002</v>
      </c>
      <c r="F86" s="320">
        <f t="shared" si="7"/>
        <v>-6.88E-2</v>
      </c>
    </row>
    <row r="87" spans="1:6">
      <c r="A87" s="276" t="s">
        <v>475</v>
      </c>
      <c r="B87" s="277">
        <v>90</v>
      </c>
      <c r="C87" s="277">
        <v>7</v>
      </c>
      <c r="D87" s="201">
        <f t="shared" si="5"/>
        <v>83</v>
      </c>
      <c r="E87" s="279">
        <f t="shared" si="6"/>
        <v>12.857100000000001</v>
      </c>
      <c r="F87" s="320">
        <f t="shared" si="7"/>
        <v>11.857100000000001</v>
      </c>
    </row>
    <row r="88" spans="1:6">
      <c r="A88" s="276" t="s">
        <v>526</v>
      </c>
      <c r="B88" s="277">
        <v>65</v>
      </c>
      <c r="C88" s="277">
        <v>238</v>
      </c>
      <c r="D88" s="201">
        <f t="shared" si="5"/>
        <v>-173</v>
      </c>
      <c r="E88" s="279">
        <f t="shared" si="6"/>
        <v>0.27310000000000001</v>
      </c>
      <c r="F88" s="320">
        <f t="shared" si="7"/>
        <v>-0.72689999999999999</v>
      </c>
    </row>
    <row r="89" spans="1:6">
      <c r="A89" s="275" t="s">
        <v>527</v>
      </c>
      <c r="B89" s="277">
        <v>314</v>
      </c>
      <c r="C89" s="277">
        <v>321</v>
      </c>
      <c r="D89" s="201">
        <f t="shared" ref="D89:D109" si="8">B89-C89</f>
        <v>-7</v>
      </c>
      <c r="E89" s="279">
        <f t="shared" ref="E89:E108" si="9">B89/C89*100%</f>
        <v>0.97819999999999996</v>
      </c>
      <c r="F89" s="320">
        <f t="shared" si="7"/>
        <v>-2.18E-2</v>
      </c>
    </row>
    <row r="90" spans="1:6">
      <c r="A90" s="276" t="s">
        <v>474</v>
      </c>
      <c r="B90" s="277">
        <v>296</v>
      </c>
      <c r="C90" s="277">
        <v>211</v>
      </c>
      <c r="D90" s="201">
        <f t="shared" si="8"/>
        <v>85</v>
      </c>
      <c r="E90" s="279">
        <f t="shared" si="9"/>
        <v>1.4028</v>
      </c>
      <c r="F90" s="320">
        <f t="shared" si="7"/>
        <v>0.40279999999999999</v>
      </c>
    </row>
    <row r="91" spans="1:6">
      <c r="A91" s="276" t="s">
        <v>528</v>
      </c>
      <c r="B91" s="277">
        <v>18</v>
      </c>
      <c r="C91" s="277">
        <v>110</v>
      </c>
      <c r="D91" s="201">
        <f t="shared" si="8"/>
        <v>-92</v>
      </c>
      <c r="E91" s="279">
        <f t="shared" si="9"/>
        <v>0.1636</v>
      </c>
      <c r="F91" s="320">
        <f t="shared" si="7"/>
        <v>-0.83640000000000003</v>
      </c>
    </row>
    <row r="92" spans="1:6">
      <c r="A92" s="275" t="s">
        <v>529</v>
      </c>
      <c r="B92" s="277">
        <v>204</v>
      </c>
      <c r="C92" s="277">
        <v>213</v>
      </c>
      <c r="D92" s="201">
        <f t="shared" si="8"/>
        <v>-9</v>
      </c>
      <c r="E92" s="279">
        <f t="shared" si="9"/>
        <v>0.9577</v>
      </c>
      <c r="F92" s="320">
        <f t="shared" si="7"/>
        <v>-4.2299999999999997E-2</v>
      </c>
    </row>
    <row r="93" spans="1:6">
      <c r="A93" s="276" t="s">
        <v>474</v>
      </c>
      <c r="B93" s="277">
        <v>186</v>
      </c>
      <c r="C93" s="277">
        <v>163</v>
      </c>
      <c r="D93" s="201">
        <f t="shared" si="8"/>
        <v>23</v>
      </c>
      <c r="E93" s="279">
        <f t="shared" si="9"/>
        <v>1.1411</v>
      </c>
      <c r="F93" s="320">
        <f t="shared" si="7"/>
        <v>0.1411</v>
      </c>
    </row>
    <row r="94" spans="1:6">
      <c r="A94" s="276" t="s">
        <v>530</v>
      </c>
      <c r="B94" s="277">
        <v>0</v>
      </c>
      <c r="C94" s="277">
        <v>1</v>
      </c>
      <c r="D94" s="201">
        <f t="shared" si="8"/>
        <v>-1</v>
      </c>
      <c r="E94" s="279">
        <f t="shared" si="9"/>
        <v>0</v>
      </c>
      <c r="F94" s="320">
        <f t="shared" si="7"/>
        <v>-1</v>
      </c>
    </row>
    <row r="95" spans="1:6">
      <c r="A95" s="276" t="s">
        <v>531</v>
      </c>
      <c r="B95" s="277">
        <v>1</v>
      </c>
      <c r="C95" s="277">
        <v>7</v>
      </c>
      <c r="D95" s="201">
        <f t="shared" si="8"/>
        <v>-6</v>
      </c>
      <c r="E95" s="279">
        <f t="shared" si="9"/>
        <v>0.1429</v>
      </c>
      <c r="F95" s="320">
        <f t="shared" si="7"/>
        <v>-0.85709999999999997</v>
      </c>
    </row>
    <row r="96" spans="1:6">
      <c r="A96" s="276" t="s">
        <v>532</v>
      </c>
      <c r="B96" s="277">
        <v>17</v>
      </c>
      <c r="C96" s="277">
        <v>42</v>
      </c>
      <c r="D96" s="201">
        <f t="shared" si="8"/>
        <v>-25</v>
      </c>
      <c r="E96" s="279">
        <f t="shared" si="9"/>
        <v>0.40479999999999999</v>
      </c>
      <c r="F96" s="320">
        <f t="shared" si="7"/>
        <v>-0.59519999999999995</v>
      </c>
    </row>
    <row r="97" spans="1:6">
      <c r="A97" s="275" t="s">
        <v>533</v>
      </c>
      <c r="B97" s="277">
        <v>77</v>
      </c>
      <c r="C97" s="277">
        <v>79</v>
      </c>
      <c r="D97" s="201">
        <f t="shared" si="8"/>
        <v>-2</v>
      </c>
      <c r="E97" s="279">
        <f t="shared" si="9"/>
        <v>0.97470000000000001</v>
      </c>
      <c r="F97" s="320">
        <f t="shared" si="7"/>
        <v>-2.53E-2</v>
      </c>
    </row>
    <row r="98" spans="1:6">
      <c r="A98" s="276" t="s">
        <v>474</v>
      </c>
      <c r="B98" s="277">
        <v>77</v>
      </c>
      <c r="C98" s="277">
        <v>79</v>
      </c>
      <c r="D98" s="201">
        <f t="shared" si="8"/>
        <v>-2</v>
      </c>
      <c r="E98" s="279">
        <f t="shared" si="9"/>
        <v>0.97470000000000001</v>
      </c>
      <c r="F98" s="320">
        <f t="shared" si="7"/>
        <v>-2.53E-2</v>
      </c>
    </row>
    <row r="99" spans="1:6">
      <c r="A99" s="275" t="s">
        <v>534</v>
      </c>
      <c r="B99" s="277">
        <v>1628</v>
      </c>
      <c r="C99" s="277">
        <v>1764</v>
      </c>
      <c r="D99" s="201">
        <f t="shared" si="8"/>
        <v>-136</v>
      </c>
      <c r="E99" s="279">
        <f t="shared" si="9"/>
        <v>0.92290000000000005</v>
      </c>
      <c r="F99" s="320">
        <f t="shared" si="7"/>
        <v>-7.7100000000000002E-2</v>
      </c>
    </row>
    <row r="100" spans="1:6">
      <c r="A100" s="276" t="s">
        <v>474</v>
      </c>
      <c r="B100" s="277">
        <v>1457</v>
      </c>
      <c r="C100" s="277">
        <v>1534</v>
      </c>
      <c r="D100" s="201">
        <f t="shared" si="8"/>
        <v>-77</v>
      </c>
      <c r="E100" s="279">
        <f t="shared" si="9"/>
        <v>0.94979999999999998</v>
      </c>
      <c r="F100" s="320">
        <f t="shared" si="7"/>
        <v>-5.0200000000000002E-2</v>
      </c>
    </row>
    <row r="101" spans="1:6">
      <c r="A101" s="276" t="s">
        <v>535</v>
      </c>
      <c r="B101" s="277">
        <v>23</v>
      </c>
      <c r="C101" s="277">
        <v>78</v>
      </c>
      <c r="D101" s="201">
        <f t="shared" si="8"/>
        <v>-55</v>
      </c>
      <c r="E101" s="279">
        <f t="shared" si="9"/>
        <v>0.2949</v>
      </c>
      <c r="F101" s="320">
        <f t="shared" si="7"/>
        <v>-0.70509999999999995</v>
      </c>
    </row>
    <row r="102" spans="1:6">
      <c r="A102" s="276" t="s">
        <v>536</v>
      </c>
      <c r="B102" s="277">
        <v>0</v>
      </c>
      <c r="C102" s="277">
        <v>33</v>
      </c>
      <c r="D102" s="201">
        <f t="shared" si="8"/>
        <v>-33</v>
      </c>
      <c r="E102" s="279">
        <f t="shared" si="9"/>
        <v>0</v>
      </c>
      <c r="F102" s="320">
        <f t="shared" si="7"/>
        <v>-1</v>
      </c>
    </row>
    <row r="103" spans="1:6" ht="13.5" customHeight="1">
      <c r="A103" s="276" t="s">
        <v>537</v>
      </c>
      <c r="B103" s="277">
        <v>14</v>
      </c>
      <c r="C103" s="277"/>
      <c r="D103" s="201">
        <f t="shared" si="8"/>
        <v>14</v>
      </c>
      <c r="E103" s="279"/>
      <c r="F103" s="320"/>
    </row>
    <row r="104" spans="1:6" ht="13.5" customHeight="1">
      <c r="A104" s="276" t="s">
        <v>538</v>
      </c>
      <c r="B104" s="277">
        <v>0</v>
      </c>
      <c r="C104" s="277">
        <v>21</v>
      </c>
      <c r="D104" s="201">
        <f t="shared" si="8"/>
        <v>-21</v>
      </c>
      <c r="E104" s="279"/>
      <c r="F104" s="320">
        <f t="shared" si="7"/>
        <v>-1</v>
      </c>
    </row>
    <row r="105" spans="1:6" ht="13.5" customHeight="1">
      <c r="A105" s="276" t="s">
        <v>539</v>
      </c>
      <c r="B105" s="277">
        <v>0</v>
      </c>
      <c r="C105" s="277">
        <v>10</v>
      </c>
      <c r="D105" s="201">
        <f t="shared" si="8"/>
        <v>-10</v>
      </c>
      <c r="E105" s="279"/>
      <c r="F105" s="320">
        <f t="shared" si="7"/>
        <v>-1</v>
      </c>
    </row>
    <row r="106" spans="1:6">
      <c r="A106" s="276"/>
      <c r="B106" s="277">
        <v>31</v>
      </c>
      <c r="C106" s="277"/>
      <c r="D106" s="201">
        <f t="shared" si="8"/>
        <v>31</v>
      </c>
      <c r="E106" s="279"/>
      <c r="F106" s="320"/>
    </row>
    <row r="107" spans="1:6">
      <c r="A107" s="276" t="s">
        <v>540</v>
      </c>
      <c r="B107" s="277">
        <v>104</v>
      </c>
      <c r="C107" s="277">
        <v>88</v>
      </c>
      <c r="D107" s="201">
        <f t="shared" si="8"/>
        <v>16</v>
      </c>
      <c r="E107" s="279">
        <f t="shared" si="9"/>
        <v>1.1818</v>
      </c>
      <c r="F107" s="320">
        <f t="shared" si="7"/>
        <v>0.18179999999999999</v>
      </c>
    </row>
    <row r="108" spans="1:6">
      <c r="A108" s="275" t="s">
        <v>541</v>
      </c>
      <c r="B108" s="277">
        <v>0</v>
      </c>
      <c r="C108" s="277">
        <v>35</v>
      </c>
      <c r="D108" s="201">
        <f t="shared" si="8"/>
        <v>-35</v>
      </c>
      <c r="E108" s="279">
        <f t="shared" si="9"/>
        <v>0</v>
      </c>
      <c r="F108" s="320">
        <f t="shared" si="7"/>
        <v>-1</v>
      </c>
    </row>
    <row r="109" spans="1:6">
      <c r="A109" s="276" t="s">
        <v>542</v>
      </c>
      <c r="B109" s="277">
        <v>0</v>
      </c>
      <c r="C109" s="277">
        <v>35</v>
      </c>
      <c r="D109" s="201">
        <f t="shared" si="8"/>
        <v>-35</v>
      </c>
      <c r="E109" s="279"/>
      <c r="F109" s="320">
        <f t="shared" si="7"/>
        <v>-1</v>
      </c>
    </row>
    <row r="110" spans="1:6">
      <c r="A110" s="275" t="s">
        <v>544</v>
      </c>
      <c r="B110" s="277">
        <v>1321</v>
      </c>
      <c r="C110" s="277">
        <v>152</v>
      </c>
      <c r="D110" s="201">
        <f t="shared" ref="D110:D124" si="10">B110-C110</f>
        <v>1169</v>
      </c>
      <c r="E110" s="279"/>
      <c r="F110" s="320">
        <f t="shared" si="7"/>
        <v>7.6908000000000003</v>
      </c>
    </row>
    <row r="111" spans="1:6">
      <c r="A111" s="275" t="s">
        <v>545</v>
      </c>
      <c r="B111" s="277">
        <v>1321</v>
      </c>
      <c r="C111" s="277">
        <v>152</v>
      </c>
      <c r="D111" s="201">
        <f t="shared" si="10"/>
        <v>1169</v>
      </c>
      <c r="E111" s="279">
        <f t="shared" ref="E111:E124" si="11">B111/C111*100%</f>
        <v>8.6907999999999994</v>
      </c>
      <c r="F111" s="320">
        <f t="shared" si="7"/>
        <v>7.6908000000000003</v>
      </c>
    </row>
    <row r="112" spans="1:6">
      <c r="A112" s="276" t="s">
        <v>546</v>
      </c>
      <c r="B112" s="277">
        <v>10</v>
      </c>
      <c r="C112" s="277">
        <v>132</v>
      </c>
      <c r="D112" s="201">
        <f t="shared" si="10"/>
        <v>-122</v>
      </c>
      <c r="E112" s="279">
        <f t="shared" si="11"/>
        <v>7.5800000000000006E-2</v>
      </c>
      <c r="F112" s="320">
        <f t="shared" si="7"/>
        <v>-0.92420000000000002</v>
      </c>
    </row>
    <row r="113" spans="1:6">
      <c r="A113" s="276" t="s">
        <v>547</v>
      </c>
      <c r="B113" s="277">
        <v>107</v>
      </c>
      <c r="C113" s="277">
        <v>16</v>
      </c>
      <c r="D113" s="201">
        <f t="shared" si="10"/>
        <v>91</v>
      </c>
      <c r="E113" s="279">
        <f t="shared" si="11"/>
        <v>6.6875</v>
      </c>
      <c r="F113" s="320">
        <f t="shared" si="7"/>
        <v>5.6875</v>
      </c>
    </row>
    <row r="114" spans="1:6">
      <c r="A114" s="276" t="s">
        <v>548</v>
      </c>
      <c r="B114" s="277">
        <v>1204</v>
      </c>
      <c r="C114" s="277">
        <v>4</v>
      </c>
      <c r="D114" s="201">
        <f t="shared" si="10"/>
        <v>1200</v>
      </c>
      <c r="E114" s="279">
        <f t="shared" si="11"/>
        <v>301</v>
      </c>
      <c r="F114" s="320">
        <f t="shared" si="7"/>
        <v>300</v>
      </c>
    </row>
    <row r="115" spans="1:6">
      <c r="A115" s="275" t="s">
        <v>549</v>
      </c>
      <c r="B115" s="277">
        <v>10648</v>
      </c>
      <c r="C115" s="277">
        <v>12756</v>
      </c>
      <c r="D115" s="201">
        <f t="shared" si="10"/>
        <v>-2108</v>
      </c>
      <c r="E115" s="279">
        <f t="shared" si="11"/>
        <v>0.8347</v>
      </c>
      <c r="F115" s="320">
        <f t="shared" si="7"/>
        <v>-0.1653</v>
      </c>
    </row>
    <row r="116" spans="1:6">
      <c r="A116" s="275" t="s">
        <v>550</v>
      </c>
      <c r="B116" s="277">
        <v>37</v>
      </c>
      <c r="C116" s="277">
        <v>51</v>
      </c>
      <c r="D116" s="201">
        <f t="shared" si="10"/>
        <v>-14</v>
      </c>
      <c r="E116" s="279">
        <f t="shared" si="11"/>
        <v>0.72550000000000003</v>
      </c>
      <c r="F116" s="320">
        <f t="shared" si="7"/>
        <v>-0.27450000000000002</v>
      </c>
    </row>
    <row r="117" spans="1:6">
      <c r="A117" s="276" t="s">
        <v>551</v>
      </c>
      <c r="B117" s="277">
        <v>37</v>
      </c>
      <c r="C117" s="277">
        <v>51</v>
      </c>
      <c r="D117" s="201">
        <f t="shared" si="10"/>
        <v>-14</v>
      </c>
      <c r="E117" s="279">
        <f t="shared" si="11"/>
        <v>0.72550000000000003</v>
      </c>
      <c r="F117" s="320">
        <f t="shared" si="7"/>
        <v>-0.27450000000000002</v>
      </c>
    </row>
    <row r="118" spans="1:6">
      <c r="A118" s="275" t="s">
        <v>552</v>
      </c>
      <c r="B118" s="277">
        <v>9521</v>
      </c>
      <c r="C118" s="277">
        <v>10905</v>
      </c>
      <c r="D118" s="201">
        <f t="shared" si="10"/>
        <v>-1384</v>
      </c>
      <c r="E118" s="279">
        <f t="shared" si="11"/>
        <v>0.87309999999999999</v>
      </c>
      <c r="F118" s="320">
        <f t="shared" si="7"/>
        <v>-0.12690000000000001</v>
      </c>
    </row>
    <row r="119" spans="1:6">
      <c r="A119" s="276" t="s">
        <v>474</v>
      </c>
      <c r="B119" s="277">
        <v>6952</v>
      </c>
      <c r="C119" s="277">
        <v>6414</v>
      </c>
      <c r="D119" s="201">
        <f t="shared" si="10"/>
        <v>538</v>
      </c>
      <c r="E119" s="279">
        <f t="shared" si="11"/>
        <v>1.0839000000000001</v>
      </c>
      <c r="F119" s="320">
        <f t="shared" si="7"/>
        <v>8.3900000000000002E-2</v>
      </c>
    </row>
    <row r="120" spans="1:6">
      <c r="A120" s="276" t="s">
        <v>475</v>
      </c>
      <c r="B120" s="277">
        <v>967</v>
      </c>
      <c r="C120" s="277">
        <v>153</v>
      </c>
      <c r="D120" s="201">
        <f t="shared" si="10"/>
        <v>814</v>
      </c>
      <c r="E120" s="279">
        <f t="shared" si="11"/>
        <v>6.3202999999999996</v>
      </c>
      <c r="F120" s="320">
        <f t="shared" si="7"/>
        <v>5.3202999999999996</v>
      </c>
    </row>
    <row r="121" spans="1:6">
      <c r="A121" s="276" t="s">
        <v>497</v>
      </c>
      <c r="B121" s="277">
        <v>583</v>
      </c>
      <c r="C121" s="277">
        <v>53</v>
      </c>
      <c r="D121" s="201">
        <f t="shared" si="10"/>
        <v>530</v>
      </c>
      <c r="E121" s="279">
        <f t="shared" si="11"/>
        <v>11</v>
      </c>
      <c r="F121" s="320">
        <f t="shared" si="7"/>
        <v>10</v>
      </c>
    </row>
    <row r="122" spans="1:6">
      <c r="A122" s="276" t="s">
        <v>553</v>
      </c>
      <c r="B122" s="277">
        <v>431</v>
      </c>
      <c r="C122" s="277">
        <v>252</v>
      </c>
      <c r="D122" s="201">
        <f t="shared" si="10"/>
        <v>179</v>
      </c>
      <c r="E122" s="279">
        <f t="shared" si="11"/>
        <v>1.7102999999999999</v>
      </c>
      <c r="F122" s="320">
        <f t="shared" si="7"/>
        <v>0.71030000000000004</v>
      </c>
    </row>
    <row r="123" spans="1:6">
      <c r="A123" s="276" t="s">
        <v>554</v>
      </c>
      <c r="B123" s="277">
        <v>70</v>
      </c>
      <c r="C123" s="277">
        <v>2780</v>
      </c>
      <c r="D123" s="201">
        <f t="shared" si="10"/>
        <v>-2710</v>
      </c>
      <c r="E123" s="279">
        <f t="shared" si="11"/>
        <v>2.52E-2</v>
      </c>
      <c r="F123" s="320">
        <f t="shared" si="7"/>
        <v>-0.9748</v>
      </c>
    </row>
    <row r="124" spans="1:6">
      <c r="A124" s="276" t="s">
        <v>555</v>
      </c>
      <c r="B124" s="277">
        <v>518</v>
      </c>
      <c r="C124" s="277">
        <v>1253</v>
      </c>
      <c r="D124" s="201">
        <f t="shared" si="10"/>
        <v>-735</v>
      </c>
      <c r="E124" s="279">
        <f t="shared" si="11"/>
        <v>0.41339999999999999</v>
      </c>
      <c r="F124" s="320">
        <f t="shared" si="7"/>
        <v>-0.58660000000000001</v>
      </c>
    </row>
    <row r="125" spans="1:6">
      <c r="A125" s="275" t="s">
        <v>556</v>
      </c>
      <c r="B125" s="277">
        <v>3</v>
      </c>
      <c r="C125" s="277">
        <v>688</v>
      </c>
      <c r="D125" s="201">
        <f t="shared" ref="D125:D139" si="12">B125-C125</f>
        <v>-685</v>
      </c>
      <c r="E125" s="279">
        <f t="shared" ref="E125:E139" si="13">B125/C125*100%</f>
        <v>4.4000000000000003E-3</v>
      </c>
      <c r="F125" s="320">
        <f t="shared" si="7"/>
        <v>-0.99560000000000004</v>
      </c>
    </row>
    <row r="126" spans="1:6">
      <c r="A126" s="276" t="s">
        <v>557</v>
      </c>
      <c r="B126" s="277">
        <v>0</v>
      </c>
      <c r="C126" s="277">
        <v>688</v>
      </c>
      <c r="D126" s="201">
        <f t="shared" si="12"/>
        <v>-688</v>
      </c>
      <c r="E126" s="279"/>
      <c r="F126" s="320">
        <f t="shared" si="7"/>
        <v>-1</v>
      </c>
    </row>
    <row r="127" spans="1:6">
      <c r="A127" s="276" t="s">
        <v>558</v>
      </c>
      <c r="B127" s="277">
        <v>3</v>
      </c>
      <c r="C127" s="277"/>
      <c r="D127" s="201">
        <f t="shared" si="12"/>
        <v>3</v>
      </c>
      <c r="E127" s="279"/>
      <c r="F127" s="320"/>
    </row>
    <row r="128" spans="1:6">
      <c r="A128" s="275" t="s">
        <v>559</v>
      </c>
      <c r="B128" s="277">
        <v>36</v>
      </c>
      <c r="C128" s="277">
        <v>133</v>
      </c>
      <c r="D128" s="201">
        <f t="shared" si="12"/>
        <v>-97</v>
      </c>
      <c r="E128" s="279">
        <f t="shared" si="13"/>
        <v>0.2707</v>
      </c>
      <c r="F128" s="320">
        <f t="shared" si="7"/>
        <v>-0.72929999999999995</v>
      </c>
    </row>
    <row r="129" spans="1:6">
      <c r="A129" s="276" t="s">
        <v>560</v>
      </c>
      <c r="B129" s="277">
        <v>20</v>
      </c>
      <c r="C129" s="277">
        <v>14</v>
      </c>
      <c r="D129" s="201">
        <f t="shared" si="12"/>
        <v>6</v>
      </c>
      <c r="E129" s="279">
        <f t="shared" si="13"/>
        <v>1.4286000000000001</v>
      </c>
      <c r="F129" s="320">
        <f t="shared" si="7"/>
        <v>0.42859999999999998</v>
      </c>
    </row>
    <row r="130" spans="1:6">
      <c r="A130" s="276" t="s">
        <v>561</v>
      </c>
      <c r="B130" s="277">
        <v>0</v>
      </c>
      <c r="C130" s="277">
        <v>42</v>
      </c>
      <c r="D130" s="201">
        <f t="shared" si="12"/>
        <v>-42</v>
      </c>
      <c r="E130" s="279">
        <f t="shared" si="13"/>
        <v>0</v>
      </c>
      <c r="F130" s="320">
        <f t="shared" si="7"/>
        <v>-1</v>
      </c>
    </row>
    <row r="131" spans="1:6">
      <c r="A131" s="276" t="s">
        <v>562</v>
      </c>
      <c r="B131" s="277">
        <v>16</v>
      </c>
      <c r="C131" s="277">
        <v>78</v>
      </c>
      <c r="D131" s="201">
        <f t="shared" si="12"/>
        <v>-62</v>
      </c>
      <c r="E131" s="279">
        <f t="shared" si="13"/>
        <v>0.2051</v>
      </c>
      <c r="F131" s="320">
        <f t="shared" si="7"/>
        <v>-0.79490000000000005</v>
      </c>
    </row>
    <row r="132" spans="1:6">
      <c r="A132" s="275" t="s">
        <v>563</v>
      </c>
      <c r="B132" s="277">
        <v>1029</v>
      </c>
      <c r="C132" s="277">
        <v>951</v>
      </c>
      <c r="D132" s="201">
        <f t="shared" si="12"/>
        <v>78</v>
      </c>
      <c r="E132" s="279">
        <f t="shared" si="13"/>
        <v>1.0820000000000001</v>
      </c>
      <c r="F132" s="320">
        <f t="shared" si="7"/>
        <v>8.2000000000000003E-2</v>
      </c>
    </row>
    <row r="133" spans="1:6">
      <c r="A133" s="276" t="s">
        <v>474</v>
      </c>
      <c r="B133" s="277">
        <v>773</v>
      </c>
      <c r="C133" s="277">
        <v>679</v>
      </c>
      <c r="D133" s="201">
        <f t="shared" si="12"/>
        <v>94</v>
      </c>
      <c r="E133" s="279">
        <f t="shared" si="13"/>
        <v>1.1384000000000001</v>
      </c>
      <c r="F133" s="320">
        <f t="shared" si="7"/>
        <v>0.1384</v>
      </c>
    </row>
    <row r="134" spans="1:6">
      <c r="A134" s="276" t="s">
        <v>564</v>
      </c>
      <c r="B134" s="277">
        <v>10</v>
      </c>
      <c r="C134" s="277"/>
      <c r="D134" s="201">
        <f t="shared" si="12"/>
        <v>10</v>
      </c>
      <c r="E134" s="279"/>
      <c r="F134" s="320"/>
    </row>
    <row r="135" spans="1:6">
      <c r="A135" s="276" t="s">
        <v>565</v>
      </c>
      <c r="B135" s="277">
        <v>37</v>
      </c>
      <c r="C135" s="277"/>
      <c r="D135" s="201">
        <f t="shared" si="12"/>
        <v>37</v>
      </c>
      <c r="E135" s="279"/>
      <c r="F135" s="320"/>
    </row>
    <row r="136" spans="1:6">
      <c r="A136" s="276" t="s">
        <v>566</v>
      </c>
      <c r="B136" s="277">
        <v>23</v>
      </c>
      <c r="C136" s="277">
        <v>3</v>
      </c>
      <c r="D136" s="201">
        <f t="shared" si="12"/>
        <v>20</v>
      </c>
      <c r="E136" s="279">
        <f t="shared" si="13"/>
        <v>7.6666999999999996</v>
      </c>
      <c r="F136" s="320">
        <f t="shared" ref="F136:F197" si="14">D136/C136*100%</f>
        <v>6.6666999999999996</v>
      </c>
    </row>
    <row r="137" spans="1:6">
      <c r="A137" s="276" t="s">
        <v>567</v>
      </c>
      <c r="B137" s="277">
        <v>22</v>
      </c>
      <c r="C137" s="277">
        <v>89</v>
      </c>
      <c r="D137" s="201">
        <f t="shared" si="12"/>
        <v>-67</v>
      </c>
      <c r="E137" s="279">
        <f t="shared" si="13"/>
        <v>0.2472</v>
      </c>
      <c r="F137" s="320">
        <f t="shared" si="14"/>
        <v>-0.75280000000000002</v>
      </c>
    </row>
    <row r="138" spans="1:6">
      <c r="A138" s="276" t="s">
        <v>479</v>
      </c>
      <c r="B138" s="277">
        <v>80</v>
      </c>
      <c r="C138" s="277">
        <v>114</v>
      </c>
      <c r="D138" s="201">
        <f t="shared" si="12"/>
        <v>-34</v>
      </c>
      <c r="E138" s="279">
        <f t="shared" si="13"/>
        <v>0.70179999999999998</v>
      </c>
      <c r="F138" s="320">
        <f t="shared" si="14"/>
        <v>-0.29820000000000002</v>
      </c>
    </row>
    <row r="139" spans="1:6">
      <c r="A139" s="276" t="s">
        <v>568</v>
      </c>
      <c r="B139" s="277">
        <v>84</v>
      </c>
      <c r="C139" s="277">
        <v>65</v>
      </c>
      <c r="D139" s="201">
        <f t="shared" si="12"/>
        <v>19</v>
      </c>
      <c r="E139" s="279">
        <f t="shared" si="13"/>
        <v>1.2923</v>
      </c>
      <c r="F139" s="320">
        <f t="shared" si="14"/>
        <v>0.2923</v>
      </c>
    </row>
    <row r="140" spans="1:6">
      <c r="A140" s="275" t="s">
        <v>569</v>
      </c>
      <c r="B140" s="277">
        <v>22</v>
      </c>
      <c r="C140" s="277">
        <v>28</v>
      </c>
      <c r="D140" s="201">
        <f t="shared" ref="D140:D168" si="15">B140-C140</f>
        <v>-6</v>
      </c>
      <c r="E140" s="279">
        <f t="shared" ref="E140:E168" si="16">B140/C140*100%</f>
        <v>0.78569999999999995</v>
      </c>
      <c r="F140" s="320">
        <f t="shared" si="14"/>
        <v>-0.21429999999999999</v>
      </c>
    </row>
    <row r="141" spans="1:6">
      <c r="A141" s="276" t="s">
        <v>570</v>
      </c>
      <c r="B141" s="277">
        <v>22</v>
      </c>
      <c r="C141" s="277">
        <v>28</v>
      </c>
      <c r="D141" s="201">
        <f t="shared" si="15"/>
        <v>-6</v>
      </c>
      <c r="E141" s="279">
        <f t="shared" si="16"/>
        <v>0.78569999999999995</v>
      </c>
      <c r="F141" s="320">
        <f t="shared" si="14"/>
        <v>-0.21429999999999999</v>
      </c>
    </row>
    <row r="142" spans="1:6">
      <c r="A142" s="275" t="s">
        <v>571</v>
      </c>
      <c r="B142" s="277">
        <v>76313</v>
      </c>
      <c r="C142" s="277">
        <v>75358</v>
      </c>
      <c r="D142" s="201">
        <f t="shared" si="15"/>
        <v>955</v>
      </c>
      <c r="E142" s="279">
        <f t="shared" si="16"/>
        <v>1.0126999999999999</v>
      </c>
      <c r="F142" s="320">
        <f t="shared" si="14"/>
        <v>1.2699999999999999E-2</v>
      </c>
    </row>
    <row r="143" spans="1:6">
      <c r="A143" s="275" t="s">
        <v>572</v>
      </c>
      <c r="B143" s="277">
        <v>1131</v>
      </c>
      <c r="C143" s="277">
        <v>1097</v>
      </c>
      <c r="D143" s="201">
        <f t="shared" si="15"/>
        <v>34</v>
      </c>
      <c r="E143" s="279">
        <f t="shared" si="16"/>
        <v>1.0309999999999999</v>
      </c>
      <c r="F143" s="320">
        <f t="shared" si="14"/>
        <v>3.1E-2</v>
      </c>
    </row>
    <row r="144" spans="1:6">
      <c r="A144" s="276" t="s">
        <v>474</v>
      </c>
      <c r="B144" s="277">
        <v>1119</v>
      </c>
      <c r="C144" s="277">
        <v>1097</v>
      </c>
      <c r="D144" s="201">
        <f t="shared" si="15"/>
        <v>22</v>
      </c>
      <c r="E144" s="279">
        <f t="shared" si="16"/>
        <v>1.0201</v>
      </c>
      <c r="F144" s="320">
        <f t="shared" si="14"/>
        <v>2.01E-2</v>
      </c>
    </row>
    <row r="145" spans="1:6">
      <c r="A145" s="275" t="s">
        <v>573</v>
      </c>
      <c r="B145" s="277">
        <v>69176</v>
      </c>
      <c r="C145" s="277">
        <v>66783</v>
      </c>
      <c r="D145" s="201">
        <f t="shared" si="15"/>
        <v>2393</v>
      </c>
      <c r="E145" s="279">
        <f t="shared" si="16"/>
        <v>1.0358000000000001</v>
      </c>
      <c r="F145" s="320">
        <f t="shared" si="14"/>
        <v>3.5799999999999998E-2</v>
      </c>
    </row>
    <row r="146" spans="1:6">
      <c r="A146" s="276" t="s">
        <v>574</v>
      </c>
      <c r="B146" s="277">
        <v>4268</v>
      </c>
      <c r="C146" s="277">
        <v>1750</v>
      </c>
      <c r="D146" s="201">
        <f t="shared" si="15"/>
        <v>2518</v>
      </c>
      <c r="E146" s="279">
        <f t="shared" si="16"/>
        <v>2.4388999999999998</v>
      </c>
      <c r="F146" s="320">
        <f t="shared" si="14"/>
        <v>1.4389000000000001</v>
      </c>
    </row>
    <row r="147" spans="1:6">
      <c r="A147" s="276" t="s">
        <v>575</v>
      </c>
      <c r="B147" s="277">
        <v>31031</v>
      </c>
      <c r="C147" s="277">
        <v>29811</v>
      </c>
      <c r="D147" s="201">
        <f t="shared" si="15"/>
        <v>1220</v>
      </c>
      <c r="E147" s="279">
        <f t="shared" si="16"/>
        <v>1.0408999999999999</v>
      </c>
      <c r="F147" s="320">
        <f t="shared" si="14"/>
        <v>4.0899999999999999E-2</v>
      </c>
    </row>
    <row r="148" spans="1:6">
      <c r="A148" s="276" t="s">
        <v>576</v>
      </c>
      <c r="B148" s="277">
        <v>23482</v>
      </c>
      <c r="C148" s="277">
        <v>24077</v>
      </c>
      <c r="D148" s="201">
        <f t="shared" si="15"/>
        <v>-595</v>
      </c>
      <c r="E148" s="279">
        <f t="shared" si="16"/>
        <v>0.97529999999999994</v>
      </c>
      <c r="F148" s="320">
        <f t="shared" si="14"/>
        <v>-2.47E-2</v>
      </c>
    </row>
    <row r="149" spans="1:6">
      <c r="A149" s="276" t="s">
        <v>577</v>
      </c>
      <c r="B149" s="277">
        <v>7909</v>
      </c>
      <c r="C149" s="277">
        <v>8475</v>
      </c>
      <c r="D149" s="201">
        <f t="shared" si="15"/>
        <v>-566</v>
      </c>
      <c r="E149" s="279">
        <f t="shared" si="16"/>
        <v>0.93320000000000003</v>
      </c>
      <c r="F149" s="320">
        <f t="shared" si="14"/>
        <v>-6.6799999999999998E-2</v>
      </c>
    </row>
    <row r="150" spans="1:6">
      <c r="A150" s="276" t="s">
        <v>578</v>
      </c>
      <c r="B150" s="277">
        <v>2486</v>
      </c>
      <c r="C150" s="277">
        <v>2670</v>
      </c>
      <c r="D150" s="201">
        <f t="shared" si="15"/>
        <v>-184</v>
      </c>
      <c r="E150" s="279">
        <f t="shared" si="16"/>
        <v>0.93110000000000004</v>
      </c>
      <c r="F150" s="320">
        <f t="shared" si="14"/>
        <v>-6.8900000000000003E-2</v>
      </c>
    </row>
    <row r="151" spans="1:6">
      <c r="A151" s="275" t="s">
        <v>579</v>
      </c>
      <c r="B151" s="277">
        <v>2807</v>
      </c>
      <c r="C151" s="277">
        <v>3546</v>
      </c>
      <c r="D151" s="201">
        <f t="shared" si="15"/>
        <v>-739</v>
      </c>
      <c r="E151" s="279">
        <f t="shared" si="16"/>
        <v>0.79159999999999997</v>
      </c>
      <c r="F151" s="320">
        <f t="shared" si="14"/>
        <v>-0.2084</v>
      </c>
    </row>
    <row r="152" spans="1:6">
      <c r="A152" s="276" t="s">
        <v>580</v>
      </c>
      <c r="B152" s="277">
        <v>2781</v>
      </c>
      <c r="C152" s="277"/>
      <c r="D152" s="201">
        <f t="shared" si="15"/>
        <v>2781</v>
      </c>
      <c r="E152" s="279"/>
      <c r="F152" s="320"/>
    </row>
    <row r="153" spans="1:6">
      <c r="A153" s="276" t="s">
        <v>581</v>
      </c>
      <c r="B153" s="277">
        <v>26</v>
      </c>
      <c r="C153" s="277"/>
      <c r="D153" s="201">
        <f t="shared" si="15"/>
        <v>26</v>
      </c>
      <c r="E153" s="279"/>
      <c r="F153" s="320"/>
    </row>
    <row r="154" spans="1:6">
      <c r="A154" s="275" t="s">
        <v>582</v>
      </c>
      <c r="B154" s="277">
        <v>0</v>
      </c>
      <c r="C154" s="277">
        <v>14</v>
      </c>
      <c r="D154" s="201">
        <f t="shared" si="15"/>
        <v>-14</v>
      </c>
      <c r="E154" s="279"/>
      <c r="F154" s="320">
        <f t="shared" si="14"/>
        <v>-1</v>
      </c>
    </row>
    <row r="155" spans="1:6">
      <c r="A155" s="276" t="s">
        <v>583</v>
      </c>
      <c r="B155" s="277">
        <v>0</v>
      </c>
      <c r="C155" s="277">
        <v>14</v>
      </c>
      <c r="D155" s="201">
        <f t="shared" si="15"/>
        <v>-14</v>
      </c>
      <c r="E155" s="279"/>
      <c r="F155" s="320">
        <f t="shared" si="14"/>
        <v>-1</v>
      </c>
    </row>
    <row r="156" spans="1:6">
      <c r="A156" s="275" t="s">
        <v>584</v>
      </c>
      <c r="B156" s="277">
        <v>399</v>
      </c>
      <c r="C156" s="277">
        <v>356</v>
      </c>
      <c r="D156" s="201">
        <f t="shared" si="15"/>
        <v>43</v>
      </c>
      <c r="E156" s="279">
        <f t="shared" si="16"/>
        <v>1.1208</v>
      </c>
      <c r="F156" s="320">
        <f t="shared" si="14"/>
        <v>0.1208</v>
      </c>
    </row>
    <row r="157" spans="1:6">
      <c r="A157" s="276" t="s">
        <v>585</v>
      </c>
      <c r="B157" s="277">
        <v>350</v>
      </c>
      <c r="C157" s="277">
        <v>330</v>
      </c>
      <c r="D157" s="201">
        <f t="shared" si="15"/>
        <v>20</v>
      </c>
      <c r="E157" s="279">
        <f t="shared" si="16"/>
        <v>1.0606</v>
      </c>
      <c r="F157" s="320">
        <f t="shared" si="14"/>
        <v>6.0600000000000001E-2</v>
      </c>
    </row>
    <row r="158" spans="1:6">
      <c r="A158" s="276" t="s">
        <v>586</v>
      </c>
      <c r="B158" s="277">
        <v>50</v>
      </c>
      <c r="C158" s="277">
        <v>26</v>
      </c>
      <c r="D158" s="201">
        <f t="shared" si="15"/>
        <v>24</v>
      </c>
      <c r="E158" s="279">
        <f t="shared" si="16"/>
        <v>1.9231</v>
      </c>
      <c r="F158" s="320">
        <f t="shared" si="14"/>
        <v>0.92310000000000003</v>
      </c>
    </row>
    <row r="159" spans="1:6">
      <c r="A159" s="275" t="s">
        <v>587</v>
      </c>
      <c r="B159" s="277">
        <v>1329</v>
      </c>
      <c r="C159" s="277">
        <v>1971</v>
      </c>
      <c r="D159" s="201">
        <f t="shared" si="15"/>
        <v>-642</v>
      </c>
      <c r="E159" s="279"/>
      <c r="F159" s="320">
        <f t="shared" si="14"/>
        <v>-0.32569999999999999</v>
      </c>
    </row>
    <row r="160" spans="1:6">
      <c r="A160" s="276" t="s">
        <v>588</v>
      </c>
      <c r="B160" s="277">
        <v>966</v>
      </c>
      <c r="C160" s="277">
        <v>1306</v>
      </c>
      <c r="D160" s="201">
        <f t="shared" si="15"/>
        <v>-340</v>
      </c>
      <c r="E160" s="279"/>
      <c r="F160" s="320">
        <f t="shared" si="14"/>
        <v>-0.26029999999999998</v>
      </c>
    </row>
    <row r="161" spans="1:7">
      <c r="A161" s="276" t="s">
        <v>589</v>
      </c>
      <c r="B161" s="277">
        <v>363</v>
      </c>
      <c r="C161" s="277">
        <v>665</v>
      </c>
      <c r="D161" s="201">
        <f t="shared" si="15"/>
        <v>-302</v>
      </c>
      <c r="E161" s="279"/>
      <c r="F161" s="320">
        <f t="shared" si="14"/>
        <v>-0.4541</v>
      </c>
    </row>
    <row r="162" spans="1:7">
      <c r="A162" s="275" t="s">
        <v>590</v>
      </c>
      <c r="B162" s="277">
        <v>1059</v>
      </c>
      <c r="C162" s="277">
        <v>1210</v>
      </c>
      <c r="D162" s="201">
        <f t="shared" si="15"/>
        <v>-151</v>
      </c>
      <c r="E162" s="279">
        <f t="shared" si="16"/>
        <v>0.87519999999999998</v>
      </c>
      <c r="F162" s="320">
        <f t="shared" si="14"/>
        <v>-0.12479999999999999</v>
      </c>
    </row>
    <row r="163" spans="1:7">
      <c r="A163" s="276" t="s">
        <v>591</v>
      </c>
      <c r="B163" s="277">
        <v>217</v>
      </c>
      <c r="C163" s="277">
        <v>280</v>
      </c>
      <c r="D163" s="201">
        <f t="shared" si="15"/>
        <v>-63</v>
      </c>
      <c r="E163" s="279">
        <f t="shared" si="16"/>
        <v>0.77500000000000002</v>
      </c>
      <c r="F163" s="320">
        <f t="shared" si="14"/>
        <v>-0.22500000000000001</v>
      </c>
    </row>
    <row r="164" spans="1:7">
      <c r="A164" s="276" t="s">
        <v>592</v>
      </c>
      <c r="B164" s="277">
        <v>0</v>
      </c>
      <c r="C164" s="277">
        <v>360</v>
      </c>
      <c r="D164" s="201">
        <f t="shared" si="15"/>
        <v>-360</v>
      </c>
      <c r="E164" s="279">
        <f t="shared" si="16"/>
        <v>0</v>
      </c>
      <c r="F164" s="320">
        <f t="shared" si="14"/>
        <v>-1</v>
      </c>
    </row>
    <row r="165" spans="1:7">
      <c r="A165" s="276" t="s">
        <v>593</v>
      </c>
      <c r="B165" s="277">
        <v>841</v>
      </c>
      <c r="C165" s="277">
        <v>571</v>
      </c>
      <c r="D165" s="201">
        <f t="shared" si="15"/>
        <v>270</v>
      </c>
      <c r="E165" s="279">
        <f t="shared" si="16"/>
        <v>1.4729000000000001</v>
      </c>
      <c r="F165" s="320">
        <f t="shared" si="14"/>
        <v>0.47289999999999999</v>
      </c>
    </row>
    <row r="166" spans="1:7">
      <c r="A166" s="275" t="s">
        <v>594</v>
      </c>
      <c r="B166" s="277">
        <v>413</v>
      </c>
      <c r="C166" s="277">
        <v>381</v>
      </c>
      <c r="D166" s="201">
        <f t="shared" si="15"/>
        <v>32</v>
      </c>
      <c r="E166" s="279">
        <f t="shared" si="16"/>
        <v>1.0840000000000001</v>
      </c>
      <c r="F166" s="320">
        <f t="shared" si="14"/>
        <v>8.4000000000000005E-2</v>
      </c>
    </row>
    <row r="167" spans="1:7">
      <c r="A167" s="276" t="s">
        <v>595</v>
      </c>
      <c r="B167" s="277">
        <v>413</v>
      </c>
      <c r="C167" s="277">
        <v>381</v>
      </c>
      <c r="D167" s="201">
        <f t="shared" si="15"/>
        <v>32</v>
      </c>
      <c r="E167" s="279">
        <f t="shared" si="16"/>
        <v>1.0840000000000001</v>
      </c>
      <c r="F167" s="320">
        <f t="shared" si="14"/>
        <v>8.4000000000000005E-2</v>
      </c>
    </row>
    <row r="168" spans="1:7">
      <c r="A168" s="275" t="s">
        <v>596</v>
      </c>
      <c r="B168" s="277">
        <v>599</v>
      </c>
      <c r="C168" s="277">
        <v>586</v>
      </c>
      <c r="D168" s="201">
        <f t="shared" si="15"/>
        <v>13</v>
      </c>
      <c r="E168" s="279">
        <f t="shared" si="16"/>
        <v>1.0222</v>
      </c>
      <c r="F168" s="320">
        <f t="shared" si="14"/>
        <v>2.2200000000000001E-2</v>
      </c>
    </row>
    <row r="169" spans="1:7">
      <c r="A169" s="275" t="s">
        <v>597</v>
      </c>
      <c r="B169" s="277">
        <v>0</v>
      </c>
      <c r="C169" s="277">
        <v>9</v>
      </c>
      <c r="D169" s="201">
        <f t="shared" ref="D169:D191" si="17">B169-C169</f>
        <v>-9</v>
      </c>
      <c r="E169" s="279">
        <f t="shared" ref="E169:E191" si="18">B169/C169*100%</f>
        <v>0</v>
      </c>
      <c r="F169" s="320">
        <f t="shared" si="14"/>
        <v>-1</v>
      </c>
      <c r="G169" s="318"/>
    </row>
    <row r="170" spans="1:7">
      <c r="A170" s="276" t="s">
        <v>474</v>
      </c>
      <c r="B170" s="277">
        <v>0</v>
      </c>
      <c r="C170" s="277">
        <v>3</v>
      </c>
      <c r="D170" s="201">
        <f t="shared" si="17"/>
        <v>-3</v>
      </c>
      <c r="E170" s="279">
        <f t="shared" si="18"/>
        <v>0</v>
      </c>
      <c r="F170" s="320">
        <f t="shared" si="14"/>
        <v>-1</v>
      </c>
    </row>
    <row r="171" spans="1:7">
      <c r="A171" s="276" t="s">
        <v>598</v>
      </c>
      <c r="B171" s="277">
        <v>0</v>
      </c>
      <c r="C171" s="277">
        <v>6</v>
      </c>
      <c r="D171" s="201">
        <f t="shared" si="17"/>
        <v>-6</v>
      </c>
      <c r="E171" s="279">
        <f t="shared" si="18"/>
        <v>0</v>
      </c>
      <c r="F171" s="320">
        <f t="shared" si="14"/>
        <v>-1</v>
      </c>
    </row>
    <row r="172" spans="1:7">
      <c r="A172" s="275" t="s">
        <v>600</v>
      </c>
      <c r="B172" s="277">
        <v>44</v>
      </c>
      <c r="C172" s="277"/>
      <c r="D172" s="201">
        <f t="shared" si="17"/>
        <v>44</v>
      </c>
      <c r="E172" s="279"/>
      <c r="F172" s="320"/>
    </row>
    <row r="173" spans="1:7">
      <c r="A173" s="276" t="s">
        <v>601</v>
      </c>
      <c r="B173" s="277">
        <v>20</v>
      </c>
      <c r="C173" s="277"/>
      <c r="D173" s="201">
        <f t="shared" si="17"/>
        <v>20</v>
      </c>
      <c r="E173" s="279"/>
      <c r="F173" s="320"/>
    </row>
    <row r="174" spans="1:7">
      <c r="A174" s="276" t="s">
        <v>602</v>
      </c>
      <c r="B174" s="277">
        <v>24</v>
      </c>
      <c r="C174" s="277"/>
      <c r="D174" s="201">
        <f t="shared" si="17"/>
        <v>24</v>
      </c>
      <c r="E174" s="279"/>
      <c r="F174" s="320"/>
    </row>
    <row r="175" spans="1:7">
      <c r="A175" s="275" t="s">
        <v>603</v>
      </c>
      <c r="B175" s="277">
        <v>286</v>
      </c>
      <c r="C175" s="277">
        <v>376</v>
      </c>
      <c r="D175" s="201">
        <f t="shared" si="17"/>
        <v>-90</v>
      </c>
      <c r="E175" s="279">
        <f t="shared" si="18"/>
        <v>0.76060000000000005</v>
      </c>
      <c r="F175" s="320">
        <f t="shared" si="14"/>
        <v>-0.2394</v>
      </c>
    </row>
    <row r="176" spans="1:7">
      <c r="A176" s="276" t="s">
        <v>599</v>
      </c>
      <c r="B176" s="277">
        <v>0</v>
      </c>
      <c r="C176" s="277">
        <v>5</v>
      </c>
      <c r="D176" s="201">
        <f t="shared" si="17"/>
        <v>-5</v>
      </c>
      <c r="E176" s="279">
        <f t="shared" si="18"/>
        <v>0</v>
      </c>
      <c r="F176" s="320">
        <f t="shared" si="14"/>
        <v>-1</v>
      </c>
    </row>
    <row r="177" spans="1:6">
      <c r="A177" s="276" t="s">
        <v>604</v>
      </c>
      <c r="B177" s="277">
        <v>286</v>
      </c>
      <c r="C177" s="277">
        <v>371</v>
      </c>
      <c r="D177" s="201">
        <f t="shared" si="17"/>
        <v>-85</v>
      </c>
      <c r="E177" s="279">
        <f t="shared" si="18"/>
        <v>0.77090000000000003</v>
      </c>
      <c r="F177" s="320">
        <f t="shared" si="14"/>
        <v>-0.2291</v>
      </c>
    </row>
    <row r="178" spans="1:6">
      <c r="A178" s="275" t="s">
        <v>605</v>
      </c>
      <c r="B178" s="277">
        <v>131</v>
      </c>
      <c r="C178" s="277">
        <v>128</v>
      </c>
      <c r="D178" s="201">
        <f t="shared" si="17"/>
        <v>3</v>
      </c>
      <c r="E178" s="279">
        <f t="shared" si="18"/>
        <v>1.0234000000000001</v>
      </c>
      <c r="F178" s="320">
        <f t="shared" si="14"/>
        <v>2.3400000000000001E-2</v>
      </c>
    </row>
    <row r="179" spans="1:6">
      <c r="A179" s="276" t="s">
        <v>599</v>
      </c>
      <c r="B179" s="277">
        <v>98</v>
      </c>
      <c r="C179" s="277">
        <v>98</v>
      </c>
      <c r="D179" s="201">
        <f t="shared" si="17"/>
        <v>0</v>
      </c>
      <c r="E179" s="279">
        <f t="shared" si="18"/>
        <v>1</v>
      </c>
      <c r="F179" s="320">
        <f t="shared" si="14"/>
        <v>0</v>
      </c>
    </row>
    <row r="180" spans="1:6">
      <c r="A180" s="276" t="s">
        <v>606</v>
      </c>
      <c r="B180" s="277">
        <v>23</v>
      </c>
      <c r="C180" s="277"/>
      <c r="D180" s="201">
        <f t="shared" si="17"/>
        <v>23</v>
      </c>
      <c r="E180" s="279"/>
      <c r="F180" s="320"/>
    </row>
    <row r="181" spans="1:6">
      <c r="A181" s="276" t="s">
        <v>607</v>
      </c>
      <c r="B181" s="277">
        <v>10</v>
      </c>
      <c r="C181" s="277">
        <v>30</v>
      </c>
      <c r="D181" s="201">
        <f t="shared" si="17"/>
        <v>-20</v>
      </c>
      <c r="E181" s="279">
        <f t="shared" si="18"/>
        <v>0.33329999999999999</v>
      </c>
      <c r="F181" s="320">
        <f t="shared" si="14"/>
        <v>-0.66669999999999996</v>
      </c>
    </row>
    <row r="182" spans="1:6">
      <c r="A182" s="275" t="s">
        <v>608</v>
      </c>
      <c r="B182" s="277">
        <v>50</v>
      </c>
      <c r="C182" s="277"/>
      <c r="D182" s="201">
        <f t="shared" si="17"/>
        <v>50</v>
      </c>
      <c r="E182" s="279"/>
      <c r="F182" s="320"/>
    </row>
    <row r="183" spans="1:6">
      <c r="A183" s="276" t="s">
        <v>609</v>
      </c>
      <c r="B183" s="277">
        <v>50</v>
      </c>
      <c r="C183" s="277"/>
      <c r="D183" s="201">
        <f t="shared" si="17"/>
        <v>50</v>
      </c>
      <c r="E183" s="279"/>
      <c r="F183" s="320"/>
    </row>
    <row r="184" spans="1:6">
      <c r="A184" s="275" t="s">
        <v>610</v>
      </c>
      <c r="B184" s="277">
        <v>88</v>
      </c>
      <c r="C184" s="277">
        <v>72</v>
      </c>
      <c r="D184" s="201">
        <f t="shared" si="17"/>
        <v>16</v>
      </c>
      <c r="E184" s="279">
        <f t="shared" si="18"/>
        <v>1.2222</v>
      </c>
      <c r="F184" s="320">
        <f t="shared" si="14"/>
        <v>0.22220000000000001</v>
      </c>
    </row>
    <row r="185" spans="1:6">
      <c r="A185" s="276" t="s">
        <v>611</v>
      </c>
      <c r="B185" s="277">
        <v>88</v>
      </c>
      <c r="C185" s="277">
        <v>72</v>
      </c>
      <c r="D185" s="201">
        <f t="shared" si="17"/>
        <v>16</v>
      </c>
      <c r="E185" s="279">
        <f t="shared" si="18"/>
        <v>1.2222</v>
      </c>
      <c r="F185" s="320">
        <f t="shared" si="14"/>
        <v>0.22220000000000001</v>
      </c>
    </row>
    <row r="186" spans="1:6">
      <c r="A186" s="275" t="s">
        <v>612</v>
      </c>
      <c r="B186" s="277">
        <v>6187</v>
      </c>
      <c r="C186" s="277">
        <v>5611</v>
      </c>
      <c r="D186" s="201">
        <f t="shared" si="17"/>
        <v>576</v>
      </c>
      <c r="E186" s="279">
        <f t="shared" si="18"/>
        <v>1.1027</v>
      </c>
      <c r="F186" s="320">
        <f t="shared" si="14"/>
        <v>0.1027</v>
      </c>
    </row>
    <row r="187" spans="1:6">
      <c r="A187" s="275" t="s">
        <v>613</v>
      </c>
      <c r="B187" s="277">
        <v>2183</v>
      </c>
      <c r="C187" s="277">
        <v>1526</v>
      </c>
      <c r="D187" s="201">
        <f t="shared" si="17"/>
        <v>657</v>
      </c>
      <c r="E187" s="279">
        <f t="shared" si="18"/>
        <v>1.4305000000000001</v>
      </c>
      <c r="F187" s="320">
        <f t="shared" si="14"/>
        <v>0.43049999999999999</v>
      </c>
    </row>
    <row r="188" spans="1:6">
      <c r="A188" s="276" t="s">
        <v>474</v>
      </c>
      <c r="B188" s="277">
        <v>331</v>
      </c>
      <c r="C188" s="277">
        <v>323</v>
      </c>
      <c r="D188" s="201">
        <f t="shared" si="17"/>
        <v>8</v>
      </c>
      <c r="E188" s="279">
        <f t="shared" si="18"/>
        <v>1.0247999999999999</v>
      </c>
      <c r="F188" s="320">
        <f t="shared" si="14"/>
        <v>2.4799999999999999E-2</v>
      </c>
    </row>
    <row r="189" spans="1:6">
      <c r="A189" s="276" t="s">
        <v>475</v>
      </c>
      <c r="B189" s="277">
        <v>21</v>
      </c>
      <c r="C189" s="277">
        <v>34</v>
      </c>
      <c r="D189" s="201">
        <f t="shared" si="17"/>
        <v>-13</v>
      </c>
      <c r="E189" s="279">
        <f t="shared" si="18"/>
        <v>0.61760000000000004</v>
      </c>
      <c r="F189" s="320">
        <f t="shared" si="14"/>
        <v>-0.38240000000000002</v>
      </c>
    </row>
    <row r="190" spans="1:6">
      <c r="A190" s="276" t="s">
        <v>614</v>
      </c>
      <c r="B190" s="277">
        <v>85</v>
      </c>
      <c r="C190" s="277">
        <v>84</v>
      </c>
      <c r="D190" s="201">
        <f t="shared" si="17"/>
        <v>1</v>
      </c>
      <c r="E190" s="279">
        <f t="shared" si="18"/>
        <v>1.0119</v>
      </c>
      <c r="F190" s="320">
        <f t="shared" si="14"/>
        <v>1.1900000000000001E-2</v>
      </c>
    </row>
    <row r="191" spans="1:6">
      <c r="A191" s="276" t="s">
        <v>615</v>
      </c>
      <c r="B191" s="277">
        <v>22</v>
      </c>
      <c r="C191" s="277">
        <v>8</v>
      </c>
      <c r="D191" s="201">
        <f t="shared" si="17"/>
        <v>14</v>
      </c>
      <c r="E191" s="279">
        <f t="shared" si="18"/>
        <v>2.75</v>
      </c>
      <c r="F191" s="320">
        <f t="shared" si="14"/>
        <v>1.75</v>
      </c>
    </row>
    <row r="192" spans="1:6">
      <c r="A192" s="276" t="s">
        <v>616</v>
      </c>
      <c r="B192" s="277">
        <v>70</v>
      </c>
      <c r="C192" s="277">
        <v>110</v>
      </c>
      <c r="D192" s="201">
        <f t="shared" ref="D192:D228" si="19">B192-C192</f>
        <v>-40</v>
      </c>
      <c r="E192" s="279">
        <f t="shared" ref="E192:E228" si="20">B192/C192*100%</f>
        <v>0.63639999999999997</v>
      </c>
      <c r="F192" s="320">
        <f t="shared" si="14"/>
        <v>-0.36359999999999998</v>
      </c>
    </row>
    <row r="193" spans="1:6">
      <c r="A193" s="276" t="s">
        <v>617</v>
      </c>
      <c r="B193" s="277">
        <v>302</v>
      </c>
      <c r="C193" s="277">
        <v>298</v>
      </c>
      <c r="D193" s="201">
        <f t="shared" si="19"/>
        <v>4</v>
      </c>
      <c r="E193" s="279">
        <f t="shared" si="20"/>
        <v>1.0134000000000001</v>
      </c>
      <c r="F193" s="320">
        <f t="shared" si="14"/>
        <v>1.34E-2</v>
      </c>
    </row>
    <row r="194" spans="1:6">
      <c r="A194" s="276" t="s">
        <v>618</v>
      </c>
      <c r="B194" s="277">
        <v>0</v>
      </c>
      <c r="C194" s="277">
        <v>10</v>
      </c>
      <c r="D194" s="201">
        <f t="shared" si="19"/>
        <v>-10</v>
      </c>
      <c r="E194" s="279">
        <f t="shared" si="20"/>
        <v>0</v>
      </c>
      <c r="F194" s="320">
        <f t="shared" si="14"/>
        <v>-1</v>
      </c>
    </row>
    <row r="195" spans="1:6">
      <c r="A195" s="276" t="s">
        <v>619</v>
      </c>
      <c r="B195" s="277">
        <v>107</v>
      </c>
      <c r="C195" s="277">
        <v>128</v>
      </c>
      <c r="D195" s="201">
        <f t="shared" si="19"/>
        <v>-21</v>
      </c>
      <c r="E195" s="279">
        <f t="shared" si="20"/>
        <v>0.83589999999999998</v>
      </c>
      <c r="F195" s="320">
        <f t="shared" si="14"/>
        <v>-0.1641</v>
      </c>
    </row>
    <row r="196" spans="1:6">
      <c r="A196" s="276" t="s">
        <v>620</v>
      </c>
      <c r="B196" s="277">
        <v>30</v>
      </c>
      <c r="C196" s="277">
        <v>6</v>
      </c>
      <c r="D196" s="201">
        <f t="shared" si="19"/>
        <v>24</v>
      </c>
      <c r="E196" s="279">
        <f t="shared" si="20"/>
        <v>5</v>
      </c>
      <c r="F196" s="320">
        <f t="shared" si="14"/>
        <v>4</v>
      </c>
    </row>
    <row r="197" spans="1:6">
      <c r="A197" s="276" t="s">
        <v>621</v>
      </c>
      <c r="B197" s="277">
        <v>37</v>
      </c>
      <c r="C197" s="277">
        <v>12</v>
      </c>
      <c r="D197" s="201">
        <f t="shared" si="19"/>
        <v>25</v>
      </c>
      <c r="E197" s="279">
        <f t="shared" si="20"/>
        <v>3.0832999999999999</v>
      </c>
      <c r="F197" s="320">
        <f t="shared" si="14"/>
        <v>2.0832999999999999</v>
      </c>
    </row>
    <row r="198" spans="1:6">
      <c r="A198" s="276" t="s">
        <v>622</v>
      </c>
      <c r="B198" s="277">
        <v>1178</v>
      </c>
      <c r="C198" s="277">
        <v>514</v>
      </c>
      <c r="D198" s="201">
        <f t="shared" si="19"/>
        <v>664</v>
      </c>
      <c r="E198" s="279">
        <f t="shared" si="20"/>
        <v>2.2917999999999998</v>
      </c>
      <c r="F198" s="320">
        <f t="shared" ref="F198:F260" si="21">D198/C198*100%</f>
        <v>1.2918000000000001</v>
      </c>
    </row>
    <row r="199" spans="1:6">
      <c r="A199" s="275" t="s">
        <v>623</v>
      </c>
      <c r="B199" s="277">
        <v>1080</v>
      </c>
      <c r="C199" s="277">
        <v>1003</v>
      </c>
      <c r="D199" s="201">
        <f t="shared" si="19"/>
        <v>77</v>
      </c>
      <c r="E199" s="279">
        <f t="shared" si="20"/>
        <v>1.0768</v>
      </c>
      <c r="F199" s="320">
        <f t="shared" si="21"/>
        <v>7.6799999999999993E-2</v>
      </c>
    </row>
    <row r="200" spans="1:6">
      <c r="A200" s="276" t="s">
        <v>624</v>
      </c>
      <c r="B200" s="277">
        <v>594</v>
      </c>
      <c r="C200" s="277">
        <v>529</v>
      </c>
      <c r="D200" s="201">
        <f t="shared" si="19"/>
        <v>65</v>
      </c>
      <c r="E200" s="279">
        <f t="shared" si="20"/>
        <v>1.1229</v>
      </c>
      <c r="F200" s="320">
        <f t="shared" si="21"/>
        <v>0.1229</v>
      </c>
    </row>
    <row r="201" spans="1:6">
      <c r="A201" s="276" t="s">
        <v>625</v>
      </c>
      <c r="B201" s="277">
        <v>486</v>
      </c>
      <c r="C201" s="277">
        <v>391</v>
      </c>
      <c r="D201" s="201">
        <f t="shared" si="19"/>
        <v>95</v>
      </c>
      <c r="E201" s="279">
        <f t="shared" si="20"/>
        <v>1.2430000000000001</v>
      </c>
      <c r="F201" s="320">
        <f t="shared" si="21"/>
        <v>0.24299999999999999</v>
      </c>
    </row>
    <row r="202" spans="1:6">
      <c r="A202" s="276" t="s">
        <v>626</v>
      </c>
      <c r="B202" s="277">
        <v>0</v>
      </c>
      <c r="C202" s="277">
        <v>82</v>
      </c>
      <c r="D202" s="201">
        <f t="shared" si="19"/>
        <v>-82</v>
      </c>
      <c r="E202" s="279">
        <f t="shared" si="20"/>
        <v>0</v>
      </c>
      <c r="F202" s="320">
        <f t="shared" si="21"/>
        <v>-1</v>
      </c>
    </row>
    <row r="203" spans="1:6">
      <c r="A203" s="275" t="s">
        <v>627</v>
      </c>
      <c r="B203" s="277">
        <v>145</v>
      </c>
      <c r="C203" s="277">
        <v>222</v>
      </c>
      <c r="D203" s="201">
        <f t="shared" si="19"/>
        <v>-77</v>
      </c>
      <c r="E203" s="279">
        <f t="shared" si="20"/>
        <v>0.6532</v>
      </c>
      <c r="F203" s="320">
        <f t="shared" si="21"/>
        <v>-0.3468</v>
      </c>
    </row>
    <row r="204" spans="1:6">
      <c r="A204" s="276" t="s">
        <v>474</v>
      </c>
      <c r="B204" s="277">
        <v>0</v>
      </c>
      <c r="C204" s="277">
        <v>2</v>
      </c>
      <c r="D204" s="201">
        <f t="shared" si="19"/>
        <v>-2</v>
      </c>
      <c r="E204" s="279">
        <f t="shared" si="20"/>
        <v>0</v>
      </c>
      <c r="F204" s="320">
        <f t="shared" si="21"/>
        <v>-1</v>
      </c>
    </row>
    <row r="205" spans="1:6">
      <c r="A205" s="276" t="s">
        <v>628</v>
      </c>
      <c r="B205" s="277">
        <v>5</v>
      </c>
      <c r="C205" s="277">
        <v>113</v>
      </c>
      <c r="D205" s="201">
        <f t="shared" si="19"/>
        <v>-108</v>
      </c>
      <c r="E205" s="279">
        <f t="shared" si="20"/>
        <v>4.4200000000000003E-2</v>
      </c>
      <c r="F205" s="320">
        <f t="shared" si="21"/>
        <v>-0.95579999999999998</v>
      </c>
    </row>
    <row r="206" spans="1:6">
      <c r="A206" s="276" t="s">
        <v>629</v>
      </c>
      <c r="B206" s="277">
        <v>8</v>
      </c>
      <c r="C206" s="277"/>
      <c r="D206" s="201">
        <f t="shared" si="19"/>
        <v>8</v>
      </c>
      <c r="E206" s="279"/>
      <c r="F206" s="320"/>
    </row>
    <row r="207" spans="1:6">
      <c r="A207" s="276" t="s">
        <v>630</v>
      </c>
      <c r="B207" s="277">
        <v>131</v>
      </c>
      <c r="C207" s="277">
        <v>107</v>
      </c>
      <c r="D207" s="201">
        <f t="shared" si="19"/>
        <v>24</v>
      </c>
      <c r="E207" s="279">
        <f t="shared" si="20"/>
        <v>1.2242999999999999</v>
      </c>
      <c r="F207" s="320">
        <f t="shared" si="21"/>
        <v>0.2243</v>
      </c>
    </row>
    <row r="208" spans="1:6">
      <c r="A208" s="275" t="s">
        <v>631</v>
      </c>
      <c r="B208" s="277">
        <v>16</v>
      </c>
      <c r="C208" s="277">
        <v>30</v>
      </c>
      <c r="D208" s="201">
        <f t="shared" si="19"/>
        <v>-14</v>
      </c>
      <c r="E208" s="279">
        <f t="shared" si="20"/>
        <v>0.5333</v>
      </c>
      <c r="F208" s="320">
        <f t="shared" si="21"/>
        <v>-0.4667</v>
      </c>
    </row>
    <row r="209" spans="1:6">
      <c r="A209" s="276" t="s">
        <v>632</v>
      </c>
      <c r="B209" s="277">
        <v>16</v>
      </c>
      <c r="C209" s="277">
        <v>30</v>
      </c>
      <c r="D209" s="201">
        <f t="shared" si="19"/>
        <v>-14</v>
      </c>
      <c r="E209" s="279">
        <f t="shared" si="20"/>
        <v>0.5333</v>
      </c>
      <c r="F209" s="320">
        <f t="shared" si="21"/>
        <v>-0.4667</v>
      </c>
    </row>
    <row r="210" spans="1:6">
      <c r="A210" s="275" t="s">
        <v>633</v>
      </c>
      <c r="B210" s="277">
        <v>1917</v>
      </c>
      <c r="C210" s="277">
        <v>1938</v>
      </c>
      <c r="D210" s="201">
        <f t="shared" si="19"/>
        <v>-21</v>
      </c>
      <c r="E210" s="279">
        <f t="shared" si="20"/>
        <v>0.98919999999999997</v>
      </c>
      <c r="F210" s="320">
        <f t="shared" si="21"/>
        <v>-1.0800000000000001E-2</v>
      </c>
    </row>
    <row r="211" spans="1:6">
      <c r="A211" s="276" t="s">
        <v>634</v>
      </c>
      <c r="B211" s="277">
        <v>184</v>
      </c>
      <c r="C211" s="277">
        <v>193</v>
      </c>
      <c r="D211" s="201">
        <f t="shared" si="19"/>
        <v>-9</v>
      </c>
      <c r="E211" s="279">
        <f t="shared" si="20"/>
        <v>0.95340000000000003</v>
      </c>
      <c r="F211" s="320">
        <f t="shared" si="21"/>
        <v>-4.6600000000000003E-2</v>
      </c>
    </row>
    <row r="212" spans="1:6">
      <c r="A212" s="276" t="s">
        <v>635</v>
      </c>
      <c r="B212" s="277">
        <v>1322</v>
      </c>
      <c r="C212" s="277">
        <v>1722</v>
      </c>
      <c r="D212" s="201">
        <f t="shared" si="19"/>
        <v>-400</v>
      </c>
      <c r="E212" s="279">
        <f t="shared" si="20"/>
        <v>0.76770000000000005</v>
      </c>
      <c r="F212" s="320">
        <f t="shared" si="21"/>
        <v>-0.23230000000000001</v>
      </c>
    </row>
    <row r="213" spans="1:6">
      <c r="A213" s="276" t="s">
        <v>636</v>
      </c>
      <c r="B213" s="277">
        <v>411</v>
      </c>
      <c r="C213" s="277">
        <v>24</v>
      </c>
      <c r="D213" s="201">
        <f t="shared" si="19"/>
        <v>387</v>
      </c>
      <c r="E213" s="279">
        <f t="shared" si="20"/>
        <v>17.125</v>
      </c>
      <c r="F213" s="320">
        <f t="shared" si="21"/>
        <v>16.125</v>
      </c>
    </row>
    <row r="214" spans="1:6">
      <c r="A214" s="275" t="s">
        <v>637</v>
      </c>
      <c r="B214" s="277">
        <v>846</v>
      </c>
      <c r="C214" s="277">
        <v>892</v>
      </c>
      <c r="D214" s="201">
        <f t="shared" si="19"/>
        <v>-46</v>
      </c>
      <c r="E214" s="279">
        <f t="shared" si="20"/>
        <v>0.94840000000000002</v>
      </c>
      <c r="F214" s="320">
        <f t="shared" si="21"/>
        <v>-5.16E-2</v>
      </c>
    </row>
    <row r="215" spans="1:6">
      <c r="A215" s="276" t="s">
        <v>638</v>
      </c>
      <c r="B215" s="277">
        <v>127</v>
      </c>
      <c r="C215" s="277">
        <v>32</v>
      </c>
      <c r="D215" s="201">
        <f t="shared" si="19"/>
        <v>95</v>
      </c>
      <c r="E215" s="279">
        <f t="shared" si="20"/>
        <v>3.9687999999999999</v>
      </c>
      <c r="F215" s="320">
        <f t="shared" si="21"/>
        <v>2.9687999999999999</v>
      </c>
    </row>
    <row r="216" spans="1:6">
      <c r="A216" s="276" t="s">
        <v>639</v>
      </c>
      <c r="B216" s="277">
        <v>311</v>
      </c>
      <c r="C216" s="277">
        <v>287</v>
      </c>
      <c r="D216" s="201">
        <f t="shared" si="19"/>
        <v>24</v>
      </c>
      <c r="E216" s="279">
        <f t="shared" si="20"/>
        <v>1.0835999999999999</v>
      </c>
      <c r="F216" s="320">
        <f t="shared" si="21"/>
        <v>8.3599999999999994E-2</v>
      </c>
    </row>
    <row r="217" spans="1:6">
      <c r="A217" s="276" t="s">
        <v>640</v>
      </c>
      <c r="B217" s="277">
        <v>408</v>
      </c>
      <c r="C217" s="277">
        <v>573</v>
      </c>
      <c r="D217" s="201">
        <f t="shared" si="19"/>
        <v>-165</v>
      </c>
      <c r="E217" s="279">
        <f t="shared" si="20"/>
        <v>0.71199999999999997</v>
      </c>
      <c r="F217" s="320">
        <f t="shared" si="21"/>
        <v>-0.28799999999999998</v>
      </c>
    </row>
    <row r="218" spans="1:6">
      <c r="A218" s="275" t="s">
        <v>641</v>
      </c>
      <c r="B218" s="277">
        <v>47137</v>
      </c>
      <c r="C218" s="277">
        <v>44119</v>
      </c>
      <c r="D218" s="201">
        <f t="shared" si="19"/>
        <v>3018</v>
      </c>
      <c r="E218" s="279">
        <f t="shared" si="20"/>
        <v>1.0684</v>
      </c>
      <c r="F218" s="320">
        <f t="shared" si="21"/>
        <v>6.8400000000000002E-2</v>
      </c>
    </row>
    <row r="219" spans="1:6">
      <c r="A219" s="275" t="s">
        <v>642</v>
      </c>
      <c r="B219" s="277">
        <v>1032</v>
      </c>
      <c r="C219" s="277">
        <v>1019</v>
      </c>
      <c r="D219" s="201">
        <f t="shared" si="19"/>
        <v>13</v>
      </c>
      <c r="E219" s="279">
        <f t="shared" si="20"/>
        <v>1.0127999999999999</v>
      </c>
      <c r="F219" s="320">
        <f t="shared" si="21"/>
        <v>1.2800000000000001E-2</v>
      </c>
    </row>
    <row r="220" spans="1:6">
      <c r="A220" s="276" t="s">
        <v>474</v>
      </c>
      <c r="B220" s="277">
        <v>316</v>
      </c>
      <c r="C220" s="277">
        <v>352</v>
      </c>
      <c r="D220" s="201">
        <f t="shared" si="19"/>
        <v>-36</v>
      </c>
      <c r="E220" s="279">
        <f t="shared" si="20"/>
        <v>0.89770000000000005</v>
      </c>
      <c r="F220" s="320">
        <f t="shared" si="21"/>
        <v>-0.1023</v>
      </c>
    </row>
    <row r="221" spans="1:6">
      <c r="A221" s="276" t="s">
        <v>475</v>
      </c>
      <c r="B221" s="277">
        <v>0</v>
      </c>
      <c r="C221" s="277">
        <v>10</v>
      </c>
      <c r="D221" s="201">
        <f t="shared" si="19"/>
        <v>-10</v>
      </c>
      <c r="E221" s="279">
        <f t="shared" si="20"/>
        <v>0</v>
      </c>
      <c r="F221" s="320">
        <f t="shared" si="21"/>
        <v>-1</v>
      </c>
    </row>
    <row r="222" spans="1:6">
      <c r="A222" s="276" t="s">
        <v>643</v>
      </c>
      <c r="B222" s="277">
        <v>38</v>
      </c>
      <c r="C222" s="277">
        <v>40</v>
      </c>
      <c r="D222" s="201">
        <f t="shared" si="19"/>
        <v>-2</v>
      </c>
      <c r="E222" s="279">
        <f t="shared" si="20"/>
        <v>0.95</v>
      </c>
      <c r="F222" s="320">
        <f t="shared" si="21"/>
        <v>-0.05</v>
      </c>
    </row>
    <row r="223" spans="1:6">
      <c r="A223" s="276" t="s">
        <v>644</v>
      </c>
      <c r="B223" s="277">
        <v>61</v>
      </c>
      <c r="C223" s="277">
        <v>27</v>
      </c>
      <c r="D223" s="201">
        <f t="shared" si="19"/>
        <v>34</v>
      </c>
      <c r="E223" s="279">
        <f t="shared" si="20"/>
        <v>2.2593000000000001</v>
      </c>
      <c r="F223" s="320">
        <f t="shared" si="21"/>
        <v>1.2593000000000001</v>
      </c>
    </row>
    <row r="224" spans="1:6">
      <c r="A224" s="276" t="s">
        <v>645</v>
      </c>
      <c r="B224" s="277">
        <v>293</v>
      </c>
      <c r="C224" s="277">
        <v>311</v>
      </c>
      <c r="D224" s="201">
        <f t="shared" si="19"/>
        <v>-18</v>
      </c>
      <c r="E224" s="279">
        <f t="shared" si="20"/>
        <v>0.94210000000000005</v>
      </c>
      <c r="F224" s="320">
        <f t="shared" si="21"/>
        <v>-5.79E-2</v>
      </c>
    </row>
    <row r="225" spans="1:6">
      <c r="A225" s="276" t="s">
        <v>646</v>
      </c>
      <c r="B225" s="277">
        <v>161</v>
      </c>
      <c r="C225" s="277">
        <v>170</v>
      </c>
      <c r="D225" s="201">
        <f t="shared" si="19"/>
        <v>-9</v>
      </c>
      <c r="E225" s="279">
        <f t="shared" si="20"/>
        <v>0.94710000000000005</v>
      </c>
      <c r="F225" s="320">
        <f t="shared" si="21"/>
        <v>-5.2900000000000003E-2</v>
      </c>
    </row>
    <row r="226" spans="1:6">
      <c r="A226" s="276" t="s">
        <v>647</v>
      </c>
      <c r="B226" s="277">
        <v>6</v>
      </c>
      <c r="C226" s="277">
        <v>8</v>
      </c>
      <c r="D226" s="201">
        <f t="shared" si="19"/>
        <v>-2</v>
      </c>
      <c r="E226" s="279">
        <f t="shared" si="20"/>
        <v>0.75</v>
      </c>
      <c r="F226" s="320">
        <f t="shared" si="21"/>
        <v>-0.25</v>
      </c>
    </row>
    <row r="227" spans="1:6">
      <c r="A227" s="276" t="s">
        <v>648</v>
      </c>
      <c r="B227" s="277">
        <v>157</v>
      </c>
      <c r="C227" s="277">
        <v>102</v>
      </c>
      <c r="D227" s="201">
        <f t="shared" si="19"/>
        <v>55</v>
      </c>
      <c r="E227" s="279">
        <f t="shared" si="20"/>
        <v>1.5391999999999999</v>
      </c>
      <c r="F227" s="320">
        <f t="shared" si="21"/>
        <v>0.53920000000000001</v>
      </c>
    </row>
    <row r="228" spans="1:6">
      <c r="A228" s="275" t="s">
        <v>649</v>
      </c>
      <c r="B228" s="277">
        <v>712</v>
      </c>
      <c r="C228" s="277">
        <v>529</v>
      </c>
      <c r="D228" s="201">
        <f t="shared" si="19"/>
        <v>183</v>
      </c>
      <c r="E228" s="279">
        <f t="shared" si="20"/>
        <v>1.3459000000000001</v>
      </c>
      <c r="F228" s="320">
        <f t="shared" si="21"/>
        <v>0.34589999999999999</v>
      </c>
    </row>
    <row r="229" spans="1:6">
      <c r="A229" s="276" t="s">
        <v>474</v>
      </c>
      <c r="B229" s="277">
        <v>232</v>
      </c>
      <c r="C229" s="277">
        <v>227</v>
      </c>
      <c r="D229" s="201">
        <f t="shared" ref="D229:D268" si="22">B229-C229</f>
        <v>5</v>
      </c>
      <c r="E229" s="279">
        <f t="shared" ref="E229:E268" si="23">B229/C229*100%</f>
        <v>1.022</v>
      </c>
      <c r="F229" s="320">
        <f t="shared" si="21"/>
        <v>2.1999999999999999E-2</v>
      </c>
    </row>
    <row r="230" spans="1:6">
      <c r="A230" s="276" t="s">
        <v>475</v>
      </c>
      <c r="B230" s="277">
        <v>20</v>
      </c>
      <c r="C230" s="277">
        <v>57</v>
      </c>
      <c r="D230" s="201">
        <f t="shared" si="22"/>
        <v>-37</v>
      </c>
      <c r="E230" s="279">
        <f t="shared" si="23"/>
        <v>0.35089999999999999</v>
      </c>
      <c r="F230" s="320">
        <f t="shared" si="21"/>
        <v>-0.64910000000000001</v>
      </c>
    </row>
    <row r="231" spans="1:6">
      <c r="A231" s="276" t="s">
        <v>650</v>
      </c>
      <c r="B231" s="277">
        <v>2</v>
      </c>
      <c r="C231" s="277">
        <v>2</v>
      </c>
      <c r="D231" s="201">
        <f t="shared" si="22"/>
        <v>0</v>
      </c>
      <c r="E231" s="279">
        <f t="shared" si="23"/>
        <v>1</v>
      </c>
      <c r="F231" s="320">
        <f t="shared" si="21"/>
        <v>0</v>
      </c>
    </row>
    <row r="232" spans="1:6">
      <c r="A232" s="276" t="s">
        <v>651</v>
      </c>
      <c r="B232" s="277">
        <v>3</v>
      </c>
      <c r="C232" s="277">
        <v>6</v>
      </c>
      <c r="D232" s="201">
        <f t="shared" si="22"/>
        <v>-3</v>
      </c>
      <c r="E232" s="279">
        <f t="shared" si="23"/>
        <v>0.5</v>
      </c>
      <c r="F232" s="320">
        <f t="shared" si="21"/>
        <v>-0.5</v>
      </c>
    </row>
    <row r="233" spans="1:6">
      <c r="A233" s="276" t="s">
        <v>652</v>
      </c>
      <c r="B233" s="277">
        <v>94</v>
      </c>
      <c r="C233" s="277">
        <v>129</v>
      </c>
      <c r="D233" s="201">
        <f t="shared" si="22"/>
        <v>-35</v>
      </c>
      <c r="E233" s="279">
        <f t="shared" si="23"/>
        <v>0.72870000000000001</v>
      </c>
      <c r="F233" s="320">
        <f t="shared" si="21"/>
        <v>-0.27129999999999999</v>
      </c>
    </row>
    <row r="234" spans="1:6">
      <c r="A234" s="276" t="s">
        <v>653</v>
      </c>
      <c r="B234" s="277">
        <v>361</v>
      </c>
      <c r="C234" s="277">
        <v>109</v>
      </c>
      <c r="D234" s="201">
        <f t="shared" si="22"/>
        <v>252</v>
      </c>
      <c r="E234" s="279">
        <f t="shared" si="23"/>
        <v>3.3119000000000001</v>
      </c>
      <c r="F234" s="320">
        <f t="shared" si="21"/>
        <v>2.3119000000000001</v>
      </c>
    </row>
    <row r="235" spans="1:6">
      <c r="A235" s="275" t="s">
        <v>654</v>
      </c>
      <c r="B235" s="277">
        <v>19074</v>
      </c>
      <c r="C235" s="277">
        <v>20358</v>
      </c>
      <c r="D235" s="201">
        <f t="shared" si="22"/>
        <v>-1284</v>
      </c>
      <c r="E235" s="279">
        <f t="shared" si="23"/>
        <v>0.93689999999999996</v>
      </c>
      <c r="F235" s="320">
        <f t="shared" si="21"/>
        <v>-6.3100000000000003E-2</v>
      </c>
    </row>
    <row r="236" spans="1:6">
      <c r="A236" s="276" t="s">
        <v>655</v>
      </c>
      <c r="B236" s="277">
        <v>1</v>
      </c>
      <c r="C236" s="277">
        <v>5</v>
      </c>
      <c r="D236" s="201">
        <f t="shared" si="22"/>
        <v>-4</v>
      </c>
      <c r="E236" s="279">
        <f t="shared" si="23"/>
        <v>0.2</v>
      </c>
      <c r="F236" s="320">
        <f t="shared" si="21"/>
        <v>-0.8</v>
      </c>
    </row>
    <row r="237" spans="1:6">
      <c r="A237" s="276" t="s">
        <v>656</v>
      </c>
      <c r="B237" s="277">
        <v>1</v>
      </c>
      <c r="C237" s="277"/>
      <c r="D237" s="201">
        <f t="shared" si="22"/>
        <v>1</v>
      </c>
      <c r="E237" s="279"/>
      <c r="F237" s="320"/>
    </row>
    <row r="238" spans="1:6">
      <c r="A238" s="276" t="s">
        <v>657</v>
      </c>
      <c r="B238" s="277">
        <v>3266</v>
      </c>
      <c r="C238" s="277">
        <v>3939</v>
      </c>
      <c r="D238" s="201">
        <f t="shared" si="22"/>
        <v>-673</v>
      </c>
      <c r="E238" s="279">
        <f t="shared" si="23"/>
        <v>0.82909999999999995</v>
      </c>
      <c r="F238" s="320">
        <f t="shared" si="21"/>
        <v>-0.1709</v>
      </c>
    </row>
    <row r="239" spans="1:6">
      <c r="A239" s="276" t="s">
        <v>658</v>
      </c>
      <c r="B239" s="277">
        <v>0</v>
      </c>
      <c r="C239" s="277">
        <v>1270</v>
      </c>
      <c r="D239" s="201">
        <f t="shared" si="22"/>
        <v>-1270</v>
      </c>
      <c r="E239" s="279">
        <f t="shared" si="23"/>
        <v>0</v>
      </c>
      <c r="F239" s="320">
        <f t="shared" si="21"/>
        <v>-1</v>
      </c>
    </row>
    <row r="240" spans="1:6">
      <c r="A240" s="276" t="s">
        <v>659</v>
      </c>
      <c r="B240" s="277">
        <v>14229</v>
      </c>
      <c r="C240" s="277">
        <v>11162</v>
      </c>
      <c r="D240" s="201">
        <f t="shared" si="22"/>
        <v>3067</v>
      </c>
      <c r="E240" s="279">
        <f t="shared" si="23"/>
        <v>1.2747999999999999</v>
      </c>
      <c r="F240" s="320">
        <f t="shared" si="21"/>
        <v>0.27479999999999999</v>
      </c>
    </row>
    <row r="241" spans="1:6">
      <c r="A241" s="276" t="s">
        <v>660</v>
      </c>
      <c r="B241" s="277">
        <v>1577</v>
      </c>
      <c r="C241" s="277">
        <v>3983</v>
      </c>
      <c r="D241" s="201">
        <f t="shared" si="22"/>
        <v>-2406</v>
      </c>
      <c r="E241" s="279">
        <f t="shared" si="23"/>
        <v>0.39589999999999997</v>
      </c>
      <c r="F241" s="320">
        <f t="shared" si="21"/>
        <v>-0.60409999999999997</v>
      </c>
    </row>
    <row r="242" spans="1:6">
      <c r="A242" s="275" t="s">
        <v>661</v>
      </c>
      <c r="B242" s="277">
        <v>468</v>
      </c>
      <c r="C242" s="277">
        <v>455</v>
      </c>
      <c r="D242" s="201">
        <f t="shared" si="22"/>
        <v>13</v>
      </c>
      <c r="E242" s="279">
        <f t="shared" si="23"/>
        <v>1.0286</v>
      </c>
      <c r="F242" s="320">
        <f t="shared" si="21"/>
        <v>2.86E-2</v>
      </c>
    </row>
    <row r="243" spans="1:6">
      <c r="A243" s="276" t="s">
        <v>662</v>
      </c>
      <c r="B243" s="277">
        <v>468</v>
      </c>
      <c r="C243" s="277">
        <v>455</v>
      </c>
      <c r="D243" s="201">
        <f t="shared" si="22"/>
        <v>13</v>
      </c>
      <c r="E243" s="279">
        <f t="shared" si="23"/>
        <v>1.0286</v>
      </c>
      <c r="F243" s="320">
        <f t="shared" si="21"/>
        <v>2.86E-2</v>
      </c>
    </row>
    <row r="244" spans="1:6">
      <c r="A244" s="275" t="s">
        <v>663</v>
      </c>
      <c r="B244" s="277">
        <v>3012</v>
      </c>
      <c r="C244" s="277">
        <v>2735</v>
      </c>
      <c r="D244" s="201">
        <f t="shared" si="22"/>
        <v>277</v>
      </c>
      <c r="E244" s="279">
        <f t="shared" si="23"/>
        <v>1.1012999999999999</v>
      </c>
      <c r="F244" s="320">
        <f t="shared" si="21"/>
        <v>0.1013</v>
      </c>
    </row>
    <row r="245" spans="1:6">
      <c r="A245" s="276" t="s">
        <v>664</v>
      </c>
      <c r="B245" s="277">
        <v>720</v>
      </c>
      <c r="C245" s="277">
        <v>796</v>
      </c>
      <c r="D245" s="201">
        <f t="shared" si="22"/>
        <v>-76</v>
      </c>
      <c r="E245" s="279">
        <f t="shared" si="23"/>
        <v>0.90449999999999997</v>
      </c>
      <c r="F245" s="320">
        <f t="shared" si="21"/>
        <v>-9.5500000000000002E-2</v>
      </c>
    </row>
    <row r="246" spans="1:6">
      <c r="A246" s="276" t="s">
        <v>665</v>
      </c>
      <c r="B246" s="277">
        <v>51</v>
      </c>
      <c r="C246" s="277"/>
      <c r="D246" s="201">
        <f t="shared" si="22"/>
        <v>51</v>
      </c>
      <c r="E246" s="279"/>
      <c r="F246" s="320"/>
    </row>
    <row r="247" spans="1:6">
      <c r="A247" s="276" t="s">
        <v>666</v>
      </c>
      <c r="B247" s="277">
        <v>36</v>
      </c>
      <c r="C247" s="277">
        <v>194</v>
      </c>
      <c r="D247" s="201">
        <f t="shared" si="22"/>
        <v>-158</v>
      </c>
      <c r="E247" s="279">
        <f t="shared" si="23"/>
        <v>0.18559999999999999</v>
      </c>
      <c r="F247" s="320">
        <f t="shared" si="21"/>
        <v>-0.81440000000000001</v>
      </c>
    </row>
    <row r="248" spans="1:6">
      <c r="A248" s="276" t="s">
        <v>667</v>
      </c>
      <c r="B248" s="277">
        <v>4</v>
      </c>
      <c r="C248" s="277"/>
      <c r="D248" s="201">
        <f t="shared" si="22"/>
        <v>4</v>
      </c>
      <c r="E248" s="279"/>
      <c r="F248" s="320"/>
    </row>
    <row r="249" spans="1:6">
      <c r="A249" s="276" t="s">
        <v>668</v>
      </c>
      <c r="B249" s="277">
        <v>543</v>
      </c>
      <c r="C249" s="277">
        <v>515</v>
      </c>
      <c r="D249" s="201">
        <f t="shared" si="22"/>
        <v>28</v>
      </c>
      <c r="E249" s="279">
        <f t="shared" si="23"/>
        <v>1.0544</v>
      </c>
      <c r="F249" s="320">
        <f t="shared" si="21"/>
        <v>5.4399999999999997E-2</v>
      </c>
    </row>
    <row r="250" spans="1:6">
      <c r="A250" s="276" t="s">
        <v>669</v>
      </c>
      <c r="B250" s="277">
        <v>29</v>
      </c>
      <c r="C250" s="277">
        <v>24</v>
      </c>
      <c r="D250" s="201">
        <f t="shared" si="22"/>
        <v>5</v>
      </c>
      <c r="E250" s="279">
        <f t="shared" si="23"/>
        <v>1.2082999999999999</v>
      </c>
      <c r="F250" s="320">
        <f t="shared" si="21"/>
        <v>0.20830000000000001</v>
      </c>
    </row>
    <row r="251" spans="1:6">
      <c r="A251" s="276" t="s">
        <v>670</v>
      </c>
      <c r="B251" s="277">
        <v>1629</v>
      </c>
      <c r="C251" s="277">
        <v>1205</v>
      </c>
      <c r="D251" s="201">
        <f t="shared" si="22"/>
        <v>424</v>
      </c>
      <c r="E251" s="279">
        <f t="shared" si="23"/>
        <v>1.3519000000000001</v>
      </c>
      <c r="F251" s="320">
        <f t="shared" si="21"/>
        <v>0.35189999999999999</v>
      </c>
    </row>
    <row r="252" spans="1:6">
      <c r="A252" s="275" t="s">
        <v>671</v>
      </c>
      <c r="B252" s="277">
        <v>682</v>
      </c>
      <c r="C252" s="277">
        <v>645</v>
      </c>
      <c r="D252" s="201">
        <f t="shared" si="22"/>
        <v>37</v>
      </c>
      <c r="E252" s="279">
        <f t="shared" si="23"/>
        <v>1.0573999999999999</v>
      </c>
      <c r="F252" s="320">
        <f t="shared" si="21"/>
        <v>5.74E-2</v>
      </c>
    </row>
    <row r="253" spans="1:6">
      <c r="A253" s="276" t="s">
        <v>672</v>
      </c>
      <c r="B253" s="277">
        <v>437</v>
      </c>
      <c r="C253" s="277">
        <v>458</v>
      </c>
      <c r="D253" s="201">
        <f t="shared" si="22"/>
        <v>-21</v>
      </c>
      <c r="E253" s="279">
        <f t="shared" si="23"/>
        <v>0.95409999999999995</v>
      </c>
      <c r="F253" s="320">
        <f t="shared" si="21"/>
        <v>-4.5900000000000003E-2</v>
      </c>
    </row>
    <row r="254" spans="1:6">
      <c r="A254" s="276" t="s">
        <v>673</v>
      </c>
      <c r="B254" s="277">
        <v>50</v>
      </c>
      <c r="C254" s="277">
        <v>60</v>
      </c>
      <c r="D254" s="201">
        <f t="shared" si="22"/>
        <v>-10</v>
      </c>
      <c r="E254" s="279">
        <f t="shared" si="23"/>
        <v>0.83330000000000004</v>
      </c>
      <c r="F254" s="320">
        <f t="shared" si="21"/>
        <v>-0.16669999999999999</v>
      </c>
    </row>
    <row r="255" spans="1:6">
      <c r="A255" s="276" t="s">
        <v>674</v>
      </c>
      <c r="B255" s="277">
        <v>10</v>
      </c>
      <c r="C255" s="277">
        <v>4</v>
      </c>
      <c r="D255" s="201">
        <f t="shared" si="22"/>
        <v>6</v>
      </c>
      <c r="E255" s="279">
        <f t="shared" si="23"/>
        <v>2.5</v>
      </c>
      <c r="F255" s="320">
        <f t="shared" si="21"/>
        <v>1.5</v>
      </c>
    </row>
    <row r="256" spans="1:6">
      <c r="A256" s="276" t="s">
        <v>675</v>
      </c>
      <c r="B256" s="277">
        <v>1</v>
      </c>
      <c r="C256" s="277"/>
      <c r="D256" s="201">
        <f t="shared" si="22"/>
        <v>1</v>
      </c>
      <c r="E256" s="279"/>
      <c r="F256" s="320"/>
    </row>
    <row r="257" spans="1:6">
      <c r="A257" s="276" t="s">
        <v>676</v>
      </c>
      <c r="B257" s="277">
        <v>184</v>
      </c>
      <c r="C257" s="277">
        <v>123</v>
      </c>
      <c r="D257" s="201">
        <f t="shared" si="22"/>
        <v>61</v>
      </c>
      <c r="E257" s="279">
        <f t="shared" si="23"/>
        <v>1.4959</v>
      </c>
      <c r="F257" s="320">
        <f t="shared" si="21"/>
        <v>0.49590000000000001</v>
      </c>
    </row>
    <row r="258" spans="1:6">
      <c r="A258" s="275" t="s">
        <v>677</v>
      </c>
      <c r="B258" s="277">
        <v>1928</v>
      </c>
      <c r="C258" s="277">
        <v>660</v>
      </c>
      <c r="D258" s="201">
        <f t="shared" si="22"/>
        <v>1268</v>
      </c>
      <c r="E258" s="279">
        <f t="shared" si="23"/>
        <v>2.9211999999999998</v>
      </c>
      <c r="F258" s="320">
        <f t="shared" si="21"/>
        <v>1.9212</v>
      </c>
    </row>
    <row r="259" spans="1:6">
      <c r="A259" s="276" t="s">
        <v>678</v>
      </c>
      <c r="B259" s="277">
        <v>121</v>
      </c>
      <c r="C259" s="277">
        <v>29</v>
      </c>
      <c r="D259" s="201">
        <f t="shared" si="22"/>
        <v>92</v>
      </c>
      <c r="E259" s="279">
        <f t="shared" si="23"/>
        <v>4.1723999999999997</v>
      </c>
      <c r="F259" s="320">
        <f t="shared" si="21"/>
        <v>3.1724000000000001</v>
      </c>
    </row>
    <row r="260" spans="1:6">
      <c r="A260" s="276" t="s">
        <v>679</v>
      </c>
      <c r="B260" s="277">
        <v>1227</v>
      </c>
      <c r="C260" s="277">
        <v>20</v>
      </c>
      <c r="D260" s="201">
        <f t="shared" si="22"/>
        <v>1207</v>
      </c>
      <c r="E260" s="279">
        <f t="shared" si="23"/>
        <v>61.35</v>
      </c>
      <c r="F260" s="320">
        <f t="shared" si="21"/>
        <v>60.35</v>
      </c>
    </row>
    <row r="261" spans="1:6">
      <c r="A261" s="276" t="s">
        <v>680</v>
      </c>
      <c r="B261" s="277">
        <v>302</v>
      </c>
      <c r="C261" s="277">
        <v>289</v>
      </c>
      <c r="D261" s="201">
        <f t="shared" si="22"/>
        <v>13</v>
      </c>
      <c r="E261" s="279">
        <f t="shared" si="23"/>
        <v>1.0449999999999999</v>
      </c>
      <c r="F261" s="320">
        <f t="shared" ref="F261:F324" si="24">D261/C261*100%</f>
        <v>4.4999999999999998E-2</v>
      </c>
    </row>
    <row r="262" spans="1:6">
      <c r="A262" s="276" t="s">
        <v>681</v>
      </c>
      <c r="B262" s="277">
        <v>278</v>
      </c>
      <c r="C262" s="277">
        <v>322</v>
      </c>
      <c r="D262" s="201">
        <f t="shared" si="22"/>
        <v>-44</v>
      </c>
      <c r="E262" s="279">
        <f t="shared" si="23"/>
        <v>0.86339999999999995</v>
      </c>
      <c r="F262" s="320">
        <f t="shared" si="24"/>
        <v>-0.1366</v>
      </c>
    </row>
    <row r="263" spans="1:6">
      <c r="A263" s="275" t="s">
        <v>682</v>
      </c>
      <c r="B263" s="277">
        <v>2219</v>
      </c>
      <c r="C263" s="277">
        <v>1860</v>
      </c>
      <c r="D263" s="201">
        <f t="shared" si="22"/>
        <v>359</v>
      </c>
      <c r="E263" s="279">
        <f t="shared" si="23"/>
        <v>1.1930000000000001</v>
      </c>
      <c r="F263" s="320">
        <f t="shared" si="24"/>
        <v>0.193</v>
      </c>
    </row>
    <row r="264" spans="1:6">
      <c r="A264" s="276" t="s">
        <v>474</v>
      </c>
      <c r="B264" s="277">
        <v>171</v>
      </c>
      <c r="C264" s="277">
        <v>134</v>
      </c>
      <c r="D264" s="201">
        <f t="shared" si="22"/>
        <v>37</v>
      </c>
      <c r="E264" s="279">
        <f t="shared" si="23"/>
        <v>1.2761</v>
      </c>
      <c r="F264" s="320">
        <f t="shared" si="24"/>
        <v>0.27610000000000001</v>
      </c>
    </row>
    <row r="265" spans="1:6">
      <c r="A265" s="276" t="s">
        <v>683</v>
      </c>
      <c r="B265" s="277">
        <v>146</v>
      </c>
      <c r="C265" s="277">
        <v>43</v>
      </c>
      <c r="D265" s="201">
        <f t="shared" si="22"/>
        <v>103</v>
      </c>
      <c r="E265" s="279">
        <f t="shared" si="23"/>
        <v>3.3953000000000002</v>
      </c>
      <c r="F265" s="320">
        <f t="shared" si="24"/>
        <v>2.3953000000000002</v>
      </c>
    </row>
    <row r="266" spans="1:6">
      <c r="A266" s="276" t="s">
        <v>684</v>
      </c>
      <c r="B266" s="277">
        <v>260</v>
      </c>
      <c r="C266" s="277">
        <v>217</v>
      </c>
      <c r="D266" s="201">
        <f t="shared" si="22"/>
        <v>43</v>
      </c>
      <c r="E266" s="279">
        <f t="shared" si="23"/>
        <v>1.1981999999999999</v>
      </c>
      <c r="F266" s="320">
        <f t="shared" si="24"/>
        <v>0.19819999999999999</v>
      </c>
    </row>
    <row r="267" spans="1:6">
      <c r="A267" s="276" t="s">
        <v>685</v>
      </c>
      <c r="B267" s="277">
        <v>1409</v>
      </c>
      <c r="C267" s="277">
        <v>935</v>
      </c>
      <c r="D267" s="201">
        <f t="shared" si="22"/>
        <v>474</v>
      </c>
      <c r="E267" s="279">
        <f t="shared" si="23"/>
        <v>1.5069999999999999</v>
      </c>
      <c r="F267" s="320">
        <f t="shared" si="24"/>
        <v>0.50700000000000001</v>
      </c>
    </row>
    <row r="268" spans="1:6">
      <c r="A268" s="276" t="s">
        <v>686</v>
      </c>
      <c r="B268" s="277">
        <v>233</v>
      </c>
      <c r="C268" s="277">
        <v>531</v>
      </c>
      <c r="D268" s="201">
        <f t="shared" si="22"/>
        <v>-298</v>
      </c>
      <c r="E268" s="279">
        <f t="shared" si="23"/>
        <v>0.43880000000000002</v>
      </c>
      <c r="F268" s="320">
        <f t="shared" si="24"/>
        <v>-0.56120000000000003</v>
      </c>
    </row>
    <row r="269" spans="1:6">
      <c r="A269" s="275" t="s">
        <v>687</v>
      </c>
      <c r="B269" s="277">
        <v>3708</v>
      </c>
      <c r="C269" s="277">
        <v>2870</v>
      </c>
      <c r="D269" s="201">
        <f t="shared" ref="D269:D307" si="25">B269-C269</f>
        <v>838</v>
      </c>
      <c r="E269" s="279">
        <f t="shared" ref="E269:E307" si="26">B269/C269*100%</f>
        <v>1.292</v>
      </c>
      <c r="F269" s="320">
        <f t="shared" si="24"/>
        <v>0.29199999999999998</v>
      </c>
    </row>
    <row r="270" spans="1:6">
      <c r="A270" s="276" t="s">
        <v>688</v>
      </c>
      <c r="B270" s="277">
        <v>175</v>
      </c>
      <c r="C270" s="277">
        <v>194</v>
      </c>
      <c r="D270" s="201">
        <f t="shared" si="25"/>
        <v>-19</v>
      </c>
      <c r="E270" s="279">
        <f t="shared" si="26"/>
        <v>0.90210000000000001</v>
      </c>
      <c r="F270" s="320">
        <f t="shared" si="24"/>
        <v>-9.7900000000000001E-2</v>
      </c>
    </row>
    <row r="271" spans="1:6">
      <c r="A271" s="276" t="s">
        <v>689</v>
      </c>
      <c r="B271" s="277">
        <v>3533</v>
      </c>
      <c r="C271" s="277">
        <v>2676</v>
      </c>
      <c r="D271" s="201">
        <f t="shared" si="25"/>
        <v>857</v>
      </c>
      <c r="E271" s="279">
        <f t="shared" si="26"/>
        <v>1.3203</v>
      </c>
      <c r="F271" s="320">
        <f t="shared" si="24"/>
        <v>0.32029999999999997</v>
      </c>
    </row>
    <row r="272" spans="1:6">
      <c r="A272" s="275" t="s">
        <v>690</v>
      </c>
      <c r="B272" s="277">
        <v>487</v>
      </c>
      <c r="C272" s="277">
        <v>448</v>
      </c>
      <c r="D272" s="201">
        <f t="shared" si="25"/>
        <v>39</v>
      </c>
      <c r="E272" s="279">
        <f t="shared" si="26"/>
        <v>1.0871</v>
      </c>
      <c r="F272" s="320">
        <f t="shared" si="24"/>
        <v>8.7099999999999997E-2</v>
      </c>
    </row>
    <row r="273" spans="1:6">
      <c r="A273" s="276" t="s">
        <v>691</v>
      </c>
      <c r="B273" s="277">
        <v>461</v>
      </c>
      <c r="C273" s="277">
        <v>439</v>
      </c>
      <c r="D273" s="201">
        <f t="shared" si="25"/>
        <v>22</v>
      </c>
      <c r="E273" s="279">
        <f t="shared" si="26"/>
        <v>1.0501</v>
      </c>
      <c r="F273" s="320">
        <f t="shared" si="24"/>
        <v>5.0099999999999999E-2</v>
      </c>
    </row>
    <row r="274" spans="1:6">
      <c r="A274" s="276" t="s">
        <v>692</v>
      </c>
      <c r="B274" s="277">
        <v>26</v>
      </c>
      <c r="C274" s="277">
        <v>9</v>
      </c>
      <c r="D274" s="201">
        <f t="shared" si="25"/>
        <v>17</v>
      </c>
      <c r="E274" s="279">
        <f t="shared" si="26"/>
        <v>2.8889</v>
      </c>
      <c r="F274" s="320">
        <f t="shared" si="24"/>
        <v>1.8889</v>
      </c>
    </row>
    <row r="275" spans="1:6">
      <c r="A275" s="275" t="s">
        <v>693</v>
      </c>
      <c r="B275" s="277">
        <v>1365</v>
      </c>
      <c r="C275" s="277">
        <v>1191</v>
      </c>
      <c r="D275" s="201">
        <f t="shared" si="25"/>
        <v>174</v>
      </c>
      <c r="E275" s="279">
        <f t="shared" si="26"/>
        <v>1.1460999999999999</v>
      </c>
      <c r="F275" s="320">
        <f t="shared" si="24"/>
        <v>0.14610000000000001</v>
      </c>
    </row>
    <row r="276" spans="1:6">
      <c r="A276" s="276" t="s">
        <v>694</v>
      </c>
      <c r="B276" s="277">
        <v>56</v>
      </c>
      <c r="C276" s="277">
        <v>53</v>
      </c>
      <c r="D276" s="201">
        <f t="shared" si="25"/>
        <v>3</v>
      </c>
      <c r="E276" s="279">
        <f t="shared" si="26"/>
        <v>1.0566</v>
      </c>
      <c r="F276" s="320">
        <f t="shared" si="24"/>
        <v>5.6599999999999998E-2</v>
      </c>
    </row>
    <row r="277" spans="1:6">
      <c r="A277" s="276" t="s">
        <v>695</v>
      </c>
      <c r="B277" s="277">
        <v>1310</v>
      </c>
      <c r="C277" s="277">
        <v>1138</v>
      </c>
      <c r="D277" s="201">
        <f t="shared" si="25"/>
        <v>172</v>
      </c>
      <c r="E277" s="279">
        <f t="shared" si="26"/>
        <v>1.1511</v>
      </c>
      <c r="F277" s="320">
        <f t="shared" si="24"/>
        <v>0.15110000000000001</v>
      </c>
    </row>
    <row r="278" spans="1:6">
      <c r="A278" s="275" t="s">
        <v>696</v>
      </c>
      <c r="B278" s="277">
        <v>2</v>
      </c>
      <c r="C278" s="277">
        <v>3</v>
      </c>
      <c r="D278" s="201">
        <f t="shared" si="25"/>
        <v>-1</v>
      </c>
      <c r="E278" s="279">
        <f t="shared" si="26"/>
        <v>0.66669999999999996</v>
      </c>
      <c r="F278" s="320">
        <f t="shared" si="24"/>
        <v>-0.33329999999999999</v>
      </c>
    </row>
    <row r="279" spans="1:6">
      <c r="A279" s="276" t="s">
        <v>697</v>
      </c>
      <c r="B279" s="277">
        <v>2</v>
      </c>
      <c r="C279" s="277">
        <v>3</v>
      </c>
      <c r="D279" s="201">
        <f t="shared" si="25"/>
        <v>-1</v>
      </c>
      <c r="E279" s="279">
        <f t="shared" si="26"/>
        <v>0.66669999999999996</v>
      </c>
      <c r="F279" s="320">
        <f t="shared" si="24"/>
        <v>-0.33329999999999999</v>
      </c>
    </row>
    <row r="280" spans="1:6" ht="13.5" customHeight="1">
      <c r="A280" s="275" t="s">
        <v>698</v>
      </c>
      <c r="B280" s="277">
        <v>11721</v>
      </c>
      <c r="C280" s="277">
        <v>10610</v>
      </c>
      <c r="D280" s="201">
        <f t="shared" si="25"/>
        <v>1111</v>
      </c>
      <c r="E280" s="279">
        <f t="shared" si="26"/>
        <v>1.1047</v>
      </c>
      <c r="F280" s="320">
        <f t="shared" si="24"/>
        <v>0.1047</v>
      </c>
    </row>
    <row r="281" spans="1:6">
      <c r="A281" s="276" t="s">
        <v>699</v>
      </c>
      <c r="B281" s="277">
        <v>11718</v>
      </c>
      <c r="C281" s="277">
        <v>10607</v>
      </c>
      <c r="D281" s="201">
        <f t="shared" si="25"/>
        <v>1111</v>
      </c>
      <c r="E281" s="279">
        <f t="shared" si="26"/>
        <v>1.1047</v>
      </c>
      <c r="F281" s="320">
        <f t="shared" si="24"/>
        <v>0.1047</v>
      </c>
    </row>
    <row r="282" spans="1:6">
      <c r="A282" s="276" t="s">
        <v>700</v>
      </c>
      <c r="B282" s="277">
        <v>3</v>
      </c>
      <c r="C282" s="277">
        <v>3</v>
      </c>
      <c r="D282" s="201">
        <f t="shared" si="25"/>
        <v>0</v>
      </c>
      <c r="E282" s="279">
        <f t="shared" si="26"/>
        <v>1</v>
      </c>
      <c r="F282" s="320">
        <f t="shared" si="24"/>
        <v>0</v>
      </c>
    </row>
    <row r="283" spans="1:6">
      <c r="A283" s="275" t="s">
        <v>1005</v>
      </c>
      <c r="B283" s="277">
        <v>149</v>
      </c>
      <c r="C283" s="277"/>
      <c r="D283" s="201">
        <f t="shared" si="25"/>
        <v>149</v>
      </c>
      <c r="E283" s="279"/>
      <c r="F283" s="320"/>
    </row>
    <row r="284" spans="1:6">
      <c r="A284" s="276" t="s">
        <v>474</v>
      </c>
      <c r="B284" s="277">
        <v>98</v>
      </c>
      <c r="C284" s="277"/>
      <c r="D284" s="201">
        <f t="shared" si="25"/>
        <v>98</v>
      </c>
      <c r="E284" s="279"/>
      <c r="F284" s="320"/>
    </row>
    <row r="285" spans="1:6">
      <c r="A285" s="276" t="s">
        <v>701</v>
      </c>
      <c r="B285" s="277">
        <v>6</v>
      </c>
      <c r="C285" s="277"/>
      <c r="D285" s="201">
        <f t="shared" si="25"/>
        <v>6</v>
      </c>
      <c r="E285" s="279"/>
      <c r="F285" s="320"/>
    </row>
    <row r="286" spans="1:6">
      <c r="A286" s="276" t="s">
        <v>479</v>
      </c>
      <c r="B286" s="277">
        <v>7</v>
      </c>
      <c r="C286" s="277"/>
      <c r="D286" s="201">
        <f t="shared" si="25"/>
        <v>7</v>
      </c>
      <c r="E286" s="279"/>
      <c r="F286" s="320"/>
    </row>
    <row r="287" spans="1:6">
      <c r="A287" s="276" t="s">
        <v>702</v>
      </c>
      <c r="B287" s="277">
        <v>38</v>
      </c>
      <c r="C287" s="277"/>
      <c r="D287" s="201">
        <f t="shared" si="25"/>
        <v>38</v>
      </c>
      <c r="E287" s="279"/>
      <c r="F287" s="320"/>
    </row>
    <row r="288" spans="1:6">
      <c r="A288" s="275" t="s">
        <v>703</v>
      </c>
      <c r="B288" s="277">
        <v>578</v>
      </c>
      <c r="C288" s="277">
        <v>600</v>
      </c>
      <c r="D288" s="201">
        <f t="shared" si="25"/>
        <v>-22</v>
      </c>
      <c r="E288" s="279">
        <f t="shared" si="26"/>
        <v>0.96330000000000005</v>
      </c>
      <c r="F288" s="320">
        <f t="shared" si="24"/>
        <v>-3.6700000000000003E-2</v>
      </c>
    </row>
    <row r="289" spans="1:6">
      <c r="A289" s="276" t="s">
        <v>704</v>
      </c>
      <c r="B289" s="277">
        <v>578</v>
      </c>
      <c r="C289" s="277">
        <v>600</v>
      </c>
      <c r="D289" s="201">
        <f t="shared" si="25"/>
        <v>-22</v>
      </c>
      <c r="E289" s="279">
        <f t="shared" si="26"/>
        <v>0.96330000000000005</v>
      </c>
      <c r="F289" s="320">
        <f t="shared" si="24"/>
        <v>-3.6700000000000003E-2</v>
      </c>
    </row>
    <row r="290" spans="1:6">
      <c r="A290" s="275" t="s">
        <v>705</v>
      </c>
      <c r="B290" s="277">
        <v>21604</v>
      </c>
      <c r="C290" s="277">
        <v>20726</v>
      </c>
      <c r="D290" s="201">
        <f t="shared" si="25"/>
        <v>878</v>
      </c>
      <c r="E290" s="279">
        <f t="shared" si="26"/>
        <v>1.0424</v>
      </c>
      <c r="F290" s="320">
        <f t="shared" si="24"/>
        <v>4.24E-2</v>
      </c>
    </row>
    <row r="291" spans="1:6">
      <c r="A291" s="275" t="s">
        <v>706</v>
      </c>
      <c r="B291" s="277">
        <v>720</v>
      </c>
      <c r="C291" s="277">
        <v>659</v>
      </c>
      <c r="D291" s="201">
        <f t="shared" si="25"/>
        <v>61</v>
      </c>
      <c r="E291" s="279">
        <f t="shared" si="26"/>
        <v>1.0926</v>
      </c>
      <c r="F291" s="320">
        <f t="shared" si="24"/>
        <v>9.2600000000000002E-2</v>
      </c>
    </row>
    <row r="292" spans="1:6">
      <c r="A292" s="276" t="s">
        <v>474</v>
      </c>
      <c r="B292" s="277">
        <v>563</v>
      </c>
      <c r="C292" s="277">
        <v>542</v>
      </c>
      <c r="D292" s="201">
        <f t="shared" si="25"/>
        <v>21</v>
      </c>
      <c r="E292" s="279">
        <f t="shared" si="26"/>
        <v>1.0387</v>
      </c>
      <c r="F292" s="320">
        <f t="shared" si="24"/>
        <v>3.8699999999999998E-2</v>
      </c>
    </row>
    <row r="293" spans="1:6">
      <c r="A293" s="276" t="s">
        <v>475</v>
      </c>
      <c r="B293" s="277">
        <v>40</v>
      </c>
      <c r="C293" s="277">
        <v>45</v>
      </c>
      <c r="D293" s="201">
        <f t="shared" si="25"/>
        <v>-5</v>
      </c>
      <c r="E293" s="279">
        <f t="shared" si="26"/>
        <v>0.88890000000000002</v>
      </c>
      <c r="F293" s="320">
        <f t="shared" si="24"/>
        <v>-0.1111</v>
      </c>
    </row>
    <row r="294" spans="1:6">
      <c r="A294" s="276" t="s">
        <v>707</v>
      </c>
      <c r="B294" s="277">
        <v>117</v>
      </c>
      <c r="C294" s="277">
        <v>73</v>
      </c>
      <c r="D294" s="201">
        <f t="shared" si="25"/>
        <v>44</v>
      </c>
      <c r="E294" s="279">
        <f t="shared" si="26"/>
        <v>1.6027</v>
      </c>
      <c r="F294" s="320">
        <f t="shared" si="24"/>
        <v>0.60270000000000001</v>
      </c>
    </row>
    <row r="295" spans="1:6">
      <c r="A295" s="275" t="s">
        <v>708</v>
      </c>
      <c r="B295" s="277">
        <v>1757</v>
      </c>
      <c r="C295" s="277">
        <v>1583</v>
      </c>
      <c r="D295" s="201">
        <f t="shared" si="25"/>
        <v>174</v>
      </c>
      <c r="E295" s="279">
        <f t="shared" si="26"/>
        <v>1.1099000000000001</v>
      </c>
      <c r="F295" s="320">
        <f t="shared" si="24"/>
        <v>0.1099</v>
      </c>
    </row>
    <row r="296" spans="1:6">
      <c r="A296" s="276" t="s">
        <v>709</v>
      </c>
      <c r="B296" s="277">
        <v>637</v>
      </c>
      <c r="C296" s="277">
        <v>441</v>
      </c>
      <c r="D296" s="201">
        <f t="shared" si="25"/>
        <v>196</v>
      </c>
      <c r="E296" s="279">
        <f t="shared" si="26"/>
        <v>1.4443999999999999</v>
      </c>
      <c r="F296" s="320">
        <f t="shared" si="24"/>
        <v>0.44440000000000002</v>
      </c>
    </row>
    <row r="297" spans="1:6">
      <c r="A297" s="276" t="s">
        <v>710</v>
      </c>
      <c r="B297" s="277">
        <v>377</v>
      </c>
      <c r="C297" s="277">
        <v>298</v>
      </c>
      <c r="D297" s="201">
        <f t="shared" si="25"/>
        <v>79</v>
      </c>
      <c r="E297" s="279">
        <f t="shared" si="26"/>
        <v>1.2650999999999999</v>
      </c>
      <c r="F297" s="320">
        <f t="shared" si="24"/>
        <v>0.2651</v>
      </c>
    </row>
    <row r="298" spans="1:6">
      <c r="A298" s="276" t="s">
        <v>711</v>
      </c>
      <c r="B298" s="277">
        <v>0</v>
      </c>
      <c r="C298" s="277">
        <v>64</v>
      </c>
      <c r="D298" s="201">
        <f t="shared" si="25"/>
        <v>-64</v>
      </c>
      <c r="E298" s="279">
        <f t="shared" si="26"/>
        <v>0</v>
      </c>
      <c r="F298" s="320">
        <f t="shared" si="24"/>
        <v>-1</v>
      </c>
    </row>
    <row r="299" spans="1:6">
      <c r="A299" s="276" t="s">
        <v>712</v>
      </c>
      <c r="B299" s="277">
        <v>2</v>
      </c>
      <c r="C299" s="277">
        <v>75</v>
      </c>
      <c r="D299" s="201">
        <f t="shared" si="25"/>
        <v>-73</v>
      </c>
      <c r="E299" s="279">
        <f t="shared" si="26"/>
        <v>2.6700000000000002E-2</v>
      </c>
      <c r="F299" s="320">
        <f t="shared" si="24"/>
        <v>-0.97330000000000005</v>
      </c>
    </row>
    <row r="300" spans="1:6">
      <c r="A300" s="276" t="s">
        <v>713</v>
      </c>
      <c r="B300" s="277">
        <v>742</v>
      </c>
      <c r="C300" s="277">
        <v>705</v>
      </c>
      <c r="D300" s="201">
        <f t="shared" si="25"/>
        <v>37</v>
      </c>
      <c r="E300" s="279">
        <f t="shared" si="26"/>
        <v>1.0525</v>
      </c>
      <c r="F300" s="320">
        <f t="shared" si="24"/>
        <v>5.2499999999999998E-2</v>
      </c>
    </row>
    <row r="301" spans="1:6">
      <c r="A301" s="275" t="s">
        <v>714</v>
      </c>
      <c r="B301" s="277">
        <v>5516</v>
      </c>
      <c r="C301" s="277">
        <v>5353</v>
      </c>
      <c r="D301" s="201">
        <f t="shared" si="25"/>
        <v>163</v>
      </c>
      <c r="E301" s="279">
        <f t="shared" si="26"/>
        <v>1.0305</v>
      </c>
      <c r="F301" s="320">
        <f t="shared" si="24"/>
        <v>3.0499999999999999E-2</v>
      </c>
    </row>
    <row r="302" spans="1:6">
      <c r="A302" s="276" t="s">
        <v>715</v>
      </c>
      <c r="B302" s="277">
        <v>16</v>
      </c>
      <c r="C302" s="277">
        <v>216</v>
      </c>
      <c r="D302" s="201">
        <f t="shared" si="25"/>
        <v>-200</v>
      </c>
      <c r="E302" s="279">
        <f t="shared" si="26"/>
        <v>7.4099999999999999E-2</v>
      </c>
      <c r="F302" s="320">
        <f t="shared" si="24"/>
        <v>-0.92589999999999995</v>
      </c>
    </row>
    <row r="303" spans="1:6">
      <c r="A303" s="276" t="s">
        <v>716</v>
      </c>
      <c r="B303" s="277">
        <v>3561</v>
      </c>
      <c r="C303" s="277">
        <v>3463</v>
      </c>
      <c r="D303" s="201">
        <f t="shared" si="25"/>
        <v>98</v>
      </c>
      <c r="E303" s="279">
        <f t="shared" si="26"/>
        <v>1.0283</v>
      </c>
      <c r="F303" s="320">
        <f t="shared" si="24"/>
        <v>2.8299999999999999E-2</v>
      </c>
    </row>
    <row r="304" spans="1:6">
      <c r="A304" s="276" t="s">
        <v>717</v>
      </c>
      <c r="B304" s="277">
        <v>1939</v>
      </c>
      <c r="C304" s="277">
        <v>1675</v>
      </c>
      <c r="D304" s="201">
        <f t="shared" si="25"/>
        <v>264</v>
      </c>
      <c r="E304" s="279">
        <f t="shared" si="26"/>
        <v>1.1576</v>
      </c>
      <c r="F304" s="320">
        <f t="shared" si="24"/>
        <v>0.15759999999999999</v>
      </c>
    </row>
    <row r="305" spans="1:6">
      <c r="A305" s="275" t="s">
        <v>718</v>
      </c>
      <c r="B305" s="277">
        <v>3534</v>
      </c>
      <c r="C305" s="277">
        <v>3381</v>
      </c>
      <c r="D305" s="201">
        <f t="shared" si="25"/>
        <v>153</v>
      </c>
      <c r="E305" s="279">
        <f t="shared" si="26"/>
        <v>1.0452999999999999</v>
      </c>
      <c r="F305" s="320">
        <f t="shared" si="24"/>
        <v>4.53E-2</v>
      </c>
    </row>
    <row r="306" spans="1:6">
      <c r="A306" s="276" t="s">
        <v>719</v>
      </c>
      <c r="B306" s="277">
        <v>401</v>
      </c>
      <c r="C306" s="277">
        <v>401</v>
      </c>
      <c r="D306" s="201">
        <f t="shared" si="25"/>
        <v>0</v>
      </c>
      <c r="E306" s="279">
        <f t="shared" si="26"/>
        <v>1</v>
      </c>
      <c r="F306" s="320">
        <f t="shared" si="24"/>
        <v>0</v>
      </c>
    </row>
    <row r="307" spans="1:6">
      <c r="A307" s="276" t="s">
        <v>720</v>
      </c>
      <c r="B307" s="277">
        <v>208</v>
      </c>
      <c r="C307" s="277">
        <v>183</v>
      </c>
      <c r="D307" s="201">
        <f t="shared" si="25"/>
        <v>25</v>
      </c>
      <c r="E307" s="279">
        <f t="shared" si="26"/>
        <v>1.1366000000000001</v>
      </c>
      <c r="F307" s="320">
        <f t="shared" si="24"/>
        <v>0.1366</v>
      </c>
    </row>
    <row r="308" spans="1:6">
      <c r="A308" s="276" t="s">
        <v>721</v>
      </c>
      <c r="B308" s="277">
        <v>686</v>
      </c>
      <c r="C308" s="277">
        <v>828</v>
      </c>
      <c r="D308" s="201">
        <f t="shared" ref="D308:D343" si="27">B308-C308</f>
        <v>-142</v>
      </c>
      <c r="E308" s="279">
        <f t="shared" ref="E308:E343" si="28">B308/C308*100%</f>
        <v>0.82850000000000001</v>
      </c>
      <c r="F308" s="320">
        <f t="shared" si="24"/>
        <v>-0.17150000000000001</v>
      </c>
    </row>
    <row r="309" spans="1:6">
      <c r="A309" s="276" t="s">
        <v>722</v>
      </c>
      <c r="B309" s="277">
        <v>1</v>
      </c>
      <c r="C309" s="277"/>
      <c r="D309" s="201">
        <f t="shared" si="27"/>
        <v>1</v>
      </c>
      <c r="E309" s="279"/>
      <c r="F309" s="320"/>
    </row>
    <row r="310" spans="1:6">
      <c r="A310" s="276" t="s">
        <v>723</v>
      </c>
      <c r="B310" s="277">
        <v>1061</v>
      </c>
      <c r="C310" s="277">
        <v>1702</v>
      </c>
      <c r="D310" s="201">
        <f t="shared" si="27"/>
        <v>-641</v>
      </c>
      <c r="E310" s="279">
        <f t="shared" si="28"/>
        <v>0.62339999999999995</v>
      </c>
      <c r="F310" s="320">
        <f t="shared" si="24"/>
        <v>-0.37659999999999999</v>
      </c>
    </row>
    <row r="311" spans="1:6">
      <c r="A311" s="276" t="s">
        <v>724</v>
      </c>
      <c r="B311" s="277">
        <v>184</v>
      </c>
      <c r="C311" s="277">
        <v>255</v>
      </c>
      <c r="D311" s="201">
        <f t="shared" si="27"/>
        <v>-71</v>
      </c>
      <c r="E311" s="279">
        <f t="shared" si="28"/>
        <v>0.72160000000000002</v>
      </c>
      <c r="F311" s="320">
        <f t="shared" si="24"/>
        <v>-0.27839999999999998</v>
      </c>
    </row>
    <row r="312" spans="1:6">
      <c r="A312" s="276" t="s">
        <v>725</v>
      </c>
      <c r="B312" s="277">
        <v>974</v>
      </c>
      <c r="C312" s="277"/>
      <c r="D312" s="201">
        <f t="shared" si="27"/>
        <v>974</v>
      </c>
      <c r="E312" s="279"/>
      <c r="F312" s="320"/>
    </row>
    <row r="313" spans="1:6">
      <c r="A313" s="276" t="s">
        <v>726</v>
      </c>
      <c r="B313" s="277">
        <v>19</v>
      </c>
      <c r="C313" s="277">
        <v>11</v>
      </c>
      <c r="D313" s="201">
        <f t="shared" si="27"/>
        <v>8</v>
      </c>
      <c r="E313" s="279">
        <f t="shared" si="28"/>
        <v>1.7273000000000001</v>
      </c>
      <c r="F313" s="320">
        <f t="shared" si="24"/>
        <v>0.72729999999999995</v>
      </c>
    </row>
    <row r="314" spans="1:6">
      <c r="A314" s="275" t="s">
        <v>727</v>
      </c>
      <c r="B314" s="277">
        <v>30</v>
      </c>
      <c r="C314" s="277"/>
      <c r="D314" s="201">
        <f t="shared" si="27"/>
        <v>30</v>
      </c>
      <c r="E314" s="279"/>
      <c r="F314" s="320"/>
    </row>
    <row r="315" spans="1:6">
      <c r="A315" s="276" t="s">
        <v>728</v>
      </c>
      <c r="B315" s="277">
        <v>30</v>
      </c>
      <c r="C315" s="277"/>
      <c r="D315" s="201">
        <f t="shared" si="27"/>
        <v>30</v>
      </c>
      <c r="E315" s="279"/>
      <c r="F315" s="320"/>
    </row>
    <row r="316" spans="1:6">
      <c r="A316" s="275" t="s">
        <v>729</v>
      </c>
      <c r="B316" s="277">
        <v>1647</v>
      </c>
      <c r="C316" s="277">
        <v>1034</v>
      </c>
      <c r="D316" s="201">
        <f t="shared" si="27"/>
        <v>613</v>
      </c>
      <c r="E316" s="279">
        <f t="shared" si="28"/>
        <v>1.5928</v>
      </c>
      <c r="F316" s="320">
        <f t="shared" si="24"/>
        <v>0.59279999999999999</v>
      </c>
    </row>
    <row r="317" spans="1:6">
      <c r="A317" s="276" t="s">
        <v>730</v>
      </c>
      <c r="B317" s="277">
        <v>106</v>
      </c>
      <c r="C317" s="277">
        <v>98</v>
      </c>
      <c r="D317" s="201">
        <f t="shared" si="27"/>
        <v>8</v>
      </c>
      <c r="E317" s="279">
        <f t="shared" si="28"/>
        <v>1.0815999999999999</v>
      </c>
      <c r="F317" s="320">
        <f t="shared" si="24"/>
        <v>8.1600000000000006E-2</v>
      </c>
    </row>
    <row r="318" spans="1:6">
      <c r="A318" s="276" t="s">
        <v>731</v>
      </c>
      <c r="B318" s="277">
        <v>1373</v>
      </c>
      <c r="C318" s="277">
        <v>734</v>
      </c>
      <c r="D318" s="201">
        <f t="shared" si="27"/>
        <v>639</v>
      </c>
      <c r="E318" s="279">
        <f t="shared" si="28"/>
        <v>1.8706</v>
      </c>
      <c r="F318" s="320">
        <f t="shared" si="24"/>
        <v>0.87060000000000004</v>
      </c>
    </row>
    <row r="319" spans="1:6">
      <c r="A319" s="276" t="s">
        <v>732</v>
      </c>
      <c r="B319" s="277">
        <v>169</v>
      </c>
      <c r="C319" s="277">
        <v>202</v>
      </c>
      <c r="D319" s="201">
        <f t="shared" si="27"/>
        <v>-33</v>
      </c>
      <c r="E319" s="279">
        <f t="shared" si="28"/>
        <v>0.83660000000000001</v>
      </c>
      <c r="F319" s="320">
        <f t="shared" si="24"/>
        <v>-0.16339999999999999</v>
      </c>
    </row>
    <row r="320" spans="1:6">
      <c r="A320" s="275" t="s">
        <v>733</v>
      </c>
      <c r="B320" s="277">
        <v>2405</v>
      </c>
      <c r="C320" s="277">
        <v>2084</v>
      </c>
      <c r="D320" s="201">
        <f t="shared" si="27"/>
        <v>321</v>
      </c>
      <c r="E320" s="279">
        <f t="shared" si="28"/>
        <v>1.1539999999999999</v>
      </c>
      <c r="F320" s="320">
        <f t="shared" si="24"/>
        <v>0.154</v>
      </c>
    </row>
    <row r="321" spans="1:6">
      <c r="A321" s="276" t="s">
        <v>734</v>
      </c>
      <c r="B321" s="277">
        <v>1010</v>
      </c>
      <c r="C321" s="277">
        <v>926</v>
      </c>
      <c r="D321" s="201">
        <f t="shared" si="27"/>
        <v>84</v>
      </c>
      <c r="E321" s="279">
        <f t="shared" si="28"/>
        <v>1.0907</v>
      </c>
      <c r="F321" s="320">
        <f t="shared" si="24"/>
        <v>9.0700000000000003E-2</v>
      </c>
    </row>
    <row r="322" spans="1:6">
      <c r="A322" s="276" t="s">
        <v>735</v>
      </c>
      <c r="B322" s="277">
        <v>547</v>
      </c>
      <c r="C322" s="277">
        <v>616</v>
      </c>
      <c r="D322" s="201">
        <f t="shared" si="27"/>
        <v>-69</v>
      </c>
      <c r="E322" s="279">
        <f t="shared" si="28"/>
        <v>0.88800000000000001</v>
      </c>
      <c r="F322" s="320">
        <f t="shared" si="24"/>
        <v>-0.112</v>
      </c>
    </row>
    <row r="323" spans="1:6">
      <c r="A323" s="276" t="s">
        <v>736</v>
      </c>
      <c r="B323" s="277">
        <v>847</v>
      </c>
      <c r="C323" s="277">
        <v>542</v>
      </c>
      <c r="D323" s="201">
        <f t="shared" si="27"/>
        <v>305</v>
      </c>
      <c r="E323" s="279">
        <f t="shared" si="28"/>
        <v>1.5627</v>
      </c>
      <c r="F323" s="320">
        <f t="shared" si="24"/>
        <v>0.56269999999999998</v>
      </c>
    </row>
    <row r="324" spans="1:6">
      <c r="A324" s="275" t="s">
        <v>737</v>
      </c>
      <c r="B324" s="277">
        <v>4267</v>
      </c>
      <c r="C324" s="277">
        <v>4055</v>
      </c>
      <c r="D324" s="201">
        <f t="shared" si="27"/>
        <v>212</v>
      </c>
      <c r="E324" s="279">
        <f t="shared" si="28"/>
        <v>1.0523</v>
      </c>
      <c r="F324" s="320">
        <f t="shared" si="24"/>
        <v>5.2299999999999999E-2</v>
      </c>
    </row>
    <row r="325" spans="1:6">
      <c r="A325" s="276" t="s">
        <v>738</v>
      </c>
      <c r="B325" s="277">
        <v>4267</v>
      </c>
      <c r="C325" s="277">
        <v>4055</v>
      </c>
      <c r="D325" s="201">
        <f t="shared" si="27"/>
        <v>212</v>
      </c>
      <c r="E325" s="279">
        <f t="shared" si="28"/>
        <v>1.0523</v>
      </c>
      <c r="F325" s="320">
        <f t="shared" ref="F325:F387" si="29">D325/C325*100%</f>
        <v>5.2299999999999999E-2</v>
      </c>
    </row>
    <row r="326" spans="1:6">
      <c r="A326" s="275" t="s">
        <v>739</v>
      </c>
      <c r="B326" s="277">
        <v>245</v>
      </c>
      <c r="C326" s="277">
        <v>1063</v>
      </c>
      <c r="D326" s="201">
        <f t="shared" si="27"/>
        <v>-818</v>
      </c>
      <c r="E326" s="279">
        <f t="shared" si="28"/>
        <v>0.23050000000000001</v>
      </c>
      <c r="F326" s="320">
        <f t="shared" si="29"/>
        <v>-0.76949999999999996</v>
      </c>
    </row>
    <row r="327" spans="1:6">
      <c r="A327" s="276" t="s">
        <v>740</v>
      </c>
      <c r="B327" s="277">
        <v>245</v>
      </c>
      <c r="C327" s="277">
        <v>1063</v>
      </c>
      <c r="D327" s="201">
        <f t="shared" si="27"/>
        <v>-818</v>
      </c>
      <c r="E327" s="279">
        <f t="shared" si="28"/>
        <v>0.23050000000000001</v>
      </c>
      <c r="F327" s="320">
        <f t="shared" si="29"/>
        <v>-0.76949999999999996</v>
      </c>
    </row>
    <row r="328" spans="1:6">
      <c r="A328" s="275" t="s">
        <v>741</v>
      </c>
      <c r="B328" s="277">
        <v>112</v>
      </c>
      <c r="C328" s="277">
        <v>86</v>
      </c>
      <c r="D328" s="201">
        <f t="shared" si="27"/>
        <v>26</v>
      </c>
      <c r="E328" s="279">
        <f t="shared" si="28"/>
        <v>1.3023</v>
      </c>
      <c r="F328" s="320">
        <f t="shared" si="29"/>
        <v>0.30230000000000001</v>
      </c>
    </row>
    <row r="329" spans="1:6">
      <c r="A329" s="276" t="s">
        <v>742</v>
      </c>
      <c r="B329" s="277">
        <v>110</v>
      </c>
      <c r="C329" s="277">
        <v>86</v>
      </c>
      <c r="D329" s="201">
        <f t="shared" si="27"/>
        <v>24</v>
      </c>
      <c r="E329" s="279">
        <f t="shared" si="28"/>
        <v>1.2790999999999999</v>
      </c>
      <c r="F329" s="320">
        <f t="shared" si="29"/>
        <v>0.27910000000000001</v>
      </c>
    </row>
    <row r="330" spans="1:6">
      <c r="A330" s="276" t="s">
        <v>743</v>
      </c>
      <c r="B330" s="277">
        <v>2</v>
      </c>
      <c r="C330" s="277"/>
      <c r="D330" s="201">
        <f t="shared" si="27"/>
        <v>2</v>
      </c>
      <c r="E330" s="279"/>
      <c r="F330" s="320"/>
    </row>
    <row r="331" spans="1:6">
      <c r="A331" s="275" t="s">
        <v>744</v>
      </c>
      <c r="B331" s="277">
        <v>33</v>
      </c>
      <c r="C331" s="277">
        <v>1178</v>
      </c>
      <c r="D331" s="201">
        <f t="shared" si="27"/>
        <v>-1145</v>
      </c>
      <c r="E331" s="279">
        <f t="shared" si="28"/>
        <v>2.8000000000000001E-2</v>
      </c>
      <c r="F331" s="320">
        <f t="shared" si="29"/>
        <v>-0.97199999999999998</v>
      </c>
    </row>
    <row r="332" spans="1:6">
      <c r="A332" s="276" t="s">
        <v>745</v>
      </c>
      <c r="B332" s="277">
        <v>33</v>
      </c>
      <c r="C332" s="277">
        <v>1178</v>
      </c>
      <c r="D332" s="201">
        <f t="shared" si="27"/>
        <v>-1145</v>
      </c>
      <c r="E332" s="279">
        <f t="shared" si="28"/>
        <v>2.8000000000000001E-2</v>
      </c>
      <c r="F332" s="320">
        <f t="shared" si="29"/>
        <v>-0.97199999999999998</v>
      </c>
    </row>
    <row r="333" spans="1:6">
      <c r="A333" s="275" t="s">
        <v>746</v>
      </c>
      <c r="B333" s="277">
        <v>1338</v>
      </c>
      <c r="C333" s="277">
        <v>250</v>
      </c>
      <c r="D333" s="201">
        <f t="shared" si="27"/>
        <v>1088</v>
      </c>
      <c r="E333" s="279">
        <f t="shared" si="28"/>
        <v>5.3520000000000003</v>
      </c>
      <c r="F333" s="320">
        <f t="shared" si="29"/>
        <v>4.3520000000000003</v>
      </c>
    </row>
    <row r="334" spans="1:6">
      <c r="A334" s="276" t="s">
        <v>747</v>
      </c>
      <c r="B334" s="277">
        <v>1338</v>
      </c>
      <c r="C334" s="277">
        <v>250</v>
      </c>
      <c r="D334" s="201">
        <f t="shared" si="27"/>
        <v>1088</v>
      </c>
      <c r="E334" s="279">
        <f t="shared" si="28"/>
        <v>5.3520000000000003</v>
      </c>
      <c r="F334" s="320">
        <f t="shared" si="29"/>
        <v>4.3520000000000003</v>
      </c>
    </row>
    <row r="335" spans="1:6">
      <c r="A335" s="275" t="s">
        <v>748</v>
      </c>
      <c r="B335" s="277">
        <v>6711</v>
      </c>
      <c r="C335" s="277">
        <v>4302</v>
      </c>
      <c r="D335" s="201">
        <f t="shared" si="27"/>
        <v>2409</v>
      </c>
      <c r="E335" s="279">
        <f t="shared" si="28"/>
        <v>1.56</v>
      </c>
      <c r="F335" s="320">
        <f t="shared" si="29"/>
        <v>0.56000000000000005</v>
      </c>
    </row>
    <row r="336" spans="1:6">
      <c r="A336" s="275" t="s">
        <v>749</v>
      </c>
      <c r="B336" s="277">
        <v>108</v>
      </c>
      <c r="C336" s="277">
        <v>633</v>
      </c>
      <c r="D336" s="201">
        <f t="shared" si="27"/>
        <v>-525</v>
      </c>
      <c r="E336" s="279">
        <f t="shared" si="28"/>
        <v>0.1706</v>
      </c>
      <c r="F336" s="320">
        <f t="shared" si="29"/>
        <v>-0.82940000000000003</v>
      </c>
    </row>
    <row r="337" spans="1:6">
      <c r="A337" s="276" t="s">
        <v>474</v>
      </c>
      <c r="B337" s="277">
        <v>108</v>
      </c>
      <c r="C337" s="277">
        <v>608</v>
      </c>
      <c r="D337" s="201">
        <f t="shared" si="27"/>
        <v>-500</v>
      </c>
      <c r="E337" s="279">
        <f t="shared" si="28"/>
        <v>0.17760000000000001</v>
      </c>
      <c r="F337" s="320">
        <f t="shared" si="29"/>
        <v>-0.82240000000000002</v>
      </c>
    </row>
    <row r="338" spans="1:6">
      <c r="A338" s="276" t="s">
        <v>475</v>
      </c>
      <c r="B338" s="277">
        <v>0</v>
      </c>
      <c r="C338" s="277">
        <v>25</v>
      </c>
      <c r="D338" s="201">
        <f t="shared" si="27"/>
        <v>-25</v>
      </c>
      <c r="E338" s="279">
        <f t="shared" si="28"/>
        <v>0</v>
      </c>
      <c r="F338" s="320">
        <f t="shared" si="29"/>
        <v>-1</v>
      </c>
    </row>
    <row r="339" spans="1:6">
      <c r="A339" s="275" t="s">
        <v>750</v>
      </c>
      <c r="B339" s="277">
        <v>0</v>
      </c>
      <c r="C339" s="277">
        <v>6</v>
      </c>
      <c r="D339" s="201">
        <f t="shared" si="27"/>
        <v>-6</v>
      </c>
      <c r="E339" s="279">
        <f t="shared" si="28"/>
        <v>0</v>
      </c>
      <c r="F339" s="320">
        <f t="shared" si="29"/>
        <v>-1</v>
      </c>
    </row>
    <row r="340" spans="1:6">
      <c r="A340" s="276" t="s">
        <v>751</v>
      </c>
      <c r="B340" s="277">
        <v>0</v>
      </c>
      <c r="C340" s="277">
        <v>6</v>
      </c>
      <c r="D340" s="201">
        <f t="shared" si="27"/>
        <v>-6</v>
      </c>
      <c r="E340" s="279">
        <f t="shared" si="28"/>
        <v>0</v>
      </c>
      <c r="F340" s="320">
        <f t="shared" si="29"/>
        <v>-1</v>
      </c>
    </row>
    <row r="341" spans="1:6">
      <c r="A341" s="275" t="s">
        <v>752</v>
      </c>
      <c r="B341" s="277">
        <v>3086</v>
      </c>
      <c r="C341" s="277">
        <v>2742</v>
      </c>
      <c r="D341" s="201">
        <f t="shared" si="27"/>
        <v>344</v>
      </c>
      <c r="E341" s="279">
        <f t="shared" si="28"/>
        <v>1.1254999999999999</v>
      </c>
      <c r="F341" s="320">
        <f t="shared" si="29"/>
        <v>0.1255</v>
      </c>
    </row>
    <row r="342" spans="1:6">
      <c r="A342" s="276" t="s">
        <v>753</v>
      </c>
      <c r="B342" s="277">
        <v>11</v>
      </c>
      <c r="C342" s="277"/>
      <c r="D342" s="201">
        <f t="shared" si="27"/>
        <v>11</v>
      </c>
      <c r="E342" s="279"/>
      <c r="F342" s="320"/>
    </row>
    <row r="343" spans="1:6">
      <c r="A343" s="276" t="s">
        <v>754</v>
      </c>
      <c r="B343" s="277">
        <v>3072</v>
      </c>
      <c r="C343" s="277">
        <v>2742</v>
      </c>
      <c r="D343" s="201">
        <f t="shared" si="27"/>
        <v>330</v>
      </c>
      <c r="E343" s="279">
        <f t="shared" si="28"/>
        <v>1.1204000000000001</v>
      </c>
      <c r="F343" s="320">
        <f t="shared" si="29"/>
        <v>0.12039999999999999</v>
      </c>
    </row>
    <row r="344" spans="1:6">
      <c r="A344" s="276" t="s">
        <v>755</v>
      </c>
      <c r="B344" s="277">
        <v>3</v>
      </c>
      <c r="C344" s="277"/>
      <c r="D344" s="201">
        <f t="shared" ref="D344:D361" si="30">B344-C344</f>
        <v>3</v>
      </c>
      <c r="E344" s="279"/>
      <c r="F344" s="320"/>
    </row>
    <row r="345" spans="1:6">
      <c r="A345" s="275" t="s">
        <v>756</v>
      </c>
      <c r="B345" s="277">
        <v>1429</v>
      </c>
      <c r="C345" s="277">
        <v>355</v>
      </c>
      <c r="D345" s="201">
        <f t="shared" si="30"/>
        <v>1074</v>
      </c>
      <c r="E345" s="279">
        <f t="shared" ref="E345:E361" si="31">B345/C345*100%</f>
        <v>4.0254000000000003</v>
      </c>
      <c r="F345" s="320">
        <f t="shared" si="29"/>
        <v>3.0253999999999999</v>
      </c>
    </row>
    <row r="346" spans="1:6">
      <c r="A346" s="276" t="s">
        <v>757</v>
      </c>
      <c r="B346" s="277">
        <v>408</v>
      </c>
      <c r="C346" s="277"/>
      <c r="D346" s="201">
        <f t="shared" si="30"/>
        <v>408</v>
      </c>
      <c r="E346" s="279"/>
      <c r="F346" s="320"/>
    </row>
    <row r="347" spans="1:6">
      <c r="A347" s="276" t="s">
        <v>758</v>
      </c>
      <c r="B347" s="277">
        <v>1021</v>
      </c>
      <c r="C347" s="277">
        <v>355</v>
      </c>
      <c r="D347" s="201">
        <f t="shared" si="30"/>
        <v>666</v>
      </c>
      <c r="E347" s="279">
        <f t="shared" si="31"/>
        <v>2.8761000000000001</v>
      </c>
      <c r="F347" s="320">
        <f t="shared" si="29"/>
        <v>1.8761000000000001</v>
      </c>
    </row>
    <row r="348" spans="1:6">
      <c r="A348" s="275" t="s">
        <v>759</v>
      </c>
      <c r="B348" s="277">
        <v>836</v>
      </c>
      <c r="C348" s="277">
        <v>234</v>
      </c>
      <c r="D348" s="201">
        <f t="shared" si="30"/>
        <v>602</v>
      </c>
      <c r="E348" s="279">
        <f t="shared" si="31"/>
        <v>3.5726</v>
      </c>
      <c r="F348" s="320">
        <f t="shared" si="29"/>
        <v>2.5726</v>
      </c>
    </row>
    <row r="349" spans="1:6">
      <c r="A349" s="276" t="s">
        <v>760</v>
      </c>
      <c r="B349" s="277">
        <v>836</v>
      </c>
      <c r="C349" s="277">
        <v>234</v>
      </c>
      <c r="D349" s="201">
        <f t="shared" si="30"/>
        <v>602</v>
      </c>
      <c r="E349" s="279">
        <f t="shared" si="31"/>
        <v>3.5726</v>
      </c>
      <c r="F349" s="320">
        <f t="shared" si="29"/>
        <v>2.5726</v>
      </c>
    </row>
    <row r="350" spans="1:6">
      <c r="A350" s="275" t="s">
        <v>761</v>
      </c>
      <c r="B350" s="277">
        <v>279</v>
      </c>
      <c r="C350" s="277">
        <v>158</v>
      </c>
      <c r="D350" s="201">
        <f t="shared" si="30"/>
        <v>121</v>
      </c>
      <c r="E350" s="279">
        <f t="shared" si="31"/>
        <v>1.7658</v>
      </c>
      <c r="F350" s="320">
        <f t="shared" si="29"/>
        <v>0.76580000000000004</v>
      </c>
    </row>
    <row r="351" spans="1:6">
      <c r="A351" s="276" t="s">
        <v>762</v>
      </c>
      <c r="B351" s="277">
        <v>279</v>
      </c>
      <c r="C351" s="277">
        <v>158</v>
      </c>
      <c r="D351" s="201">
        <f t="shared" si="30"/>
        <v>121</v>
      </c>
      <c r="E351" s="279">
        <f t="shared" si="31"/>
        <v>1.7658</v>
      </c>
      <c r="F351" s="320">
        <f t="shared" si="29"/>
        <v>0.76580000000000004</v>
      </c>
    </row>
    <row r="352" spans="1:6">
      <c r="A352" s="275" t="s">
        <v>944</v>
      </c>
      <c r="B352" s="277"/>
      <c r="C352" s="277">
        <v>9</v>
      </c>
      <c r="D352" s="201">
        <f t="shared" si="30"/>
        <v>-9</v>
      </c>
      <c r="E352" s="279">
        <f t="shared" si="31"/>
        <v>0</v>
      </c>
      <c r="F352" s="320">
        <f t="shared" si="29"/>
        <v>-1</v>
      </c>
    </row>
    <row r="353" spans="1:6">
      <c r="A353" s="276" t="s">
        <v>945</v>
      </c>
      <c r="B353" s="277"/>
      <c r="C353" s="277">
        <v>9</v>
      </c>
      <c r="D353" s="201">
        <f t="shared" si="30"/>
        <v>-9</v>
      </c>
      <c r="E353" s="279">
        <f t="shared" si="31"/>
        <v>0</v>
      </c>
      <c r="F353" s="320">
        <f t="shared" si="29"/>
        <v>-1</v>
      </c>
    </row>
    <row r="354" spans="1:6">
      <c r="A354" s="275" t="s">
        <v>763</v>
      </c>
      <c r="B354" s="277">
        <v>107</v>
      </c>
      <c r="C354" s="277"/>
      <c r="D354" s="201">
        <f t="shared" si="30"/>
        <v>107</v>
      </c>
      <c r="E354" s="279"/>
      <c r="F354" s="320"/>
    </row>
    <row r="355" spans="1:6">
      <c r="A355" s="276" t="s">
        <v>764</v>
      </c>
      <c r="B355" s="277">
        <v>107</v>
      </c>
      <c r="C355" s="277"/>
      <c r="D355" s="201">
        <f t="shared" si="30"/>
        <v>107</v>
      </c>
      <c r="E355" s="279"/>
      <c r="F355" s="320"/>
    </row>
    <row r="356" spans="1:6">
      <c r="A356" s="275" t="s">
        <v>765</v>
      </c>
      <c r="B356" s="277">
        <v>51</v>
      </c>
      <c r="C356" s="277"/>
      <c r="D356" s="201">
        <f t="shared" si="30"/>
        <v>51</v>
      </c>
      <c r="E356" s="279"/>
      <c r="F356" s="320"/>
    </row>
    <row r="357" spans="1:6">
      <c r="A357" s="276" t="s">
        <v>766</v>
      </c>
      <c r="B357" s="277">
        <v>51</v>
      </c>
      <c r="C357" s="277"/>
      <c r="D357" s="201">
        <f t="shared" si="30"/>
        <v>51</v>
      </c>
      <c r="E357" s="279"/>
      <c r="F357" s="320"/>
    </row>
    <row r="358" spans="1:6">
      <c r="A358" s="275" t="s">
        <v>767</v>
      </c>
      <c r="B358" s="277">
        <v>815</v>
      </c>
      <c r="C358" s="277">
        <v>165</v>
      </c>
      <c r="D358" s="201">
        <f t="shared" si="30"/>
        <v>650</v>
      </c>
      <c r="E358" s="279">
        <f t="shared" si="31"/>
        <v>4.9394</v>
      </c>
      <c r="F358" s="320">
        <f t="shared" si="29"/>
        <v>3.9394</v>
      </c>
    </row>
    <row r="359" spans="1:6">
      <c r="A359" s="276" t="s">
        <v>768</v>
      </c>
      <c r="B359" s="277">
        <v>815</v>
      </c>
      <c r="C359" s="277">
        <v>165</v>
      </c>
      <c r="D359" s="201">
        <f t="shared" si="30"/>
        <v>650</v>
      </c>
      <c r="E359" s="279">
        <f t="shared" si="31"/>
        <v>4.9394</v>
      </c>
      <c r="F359" s="320">
        <f t="shared" si="29"/>
        <v>3.9394</v>
      </c>
    </row>
    <row r="360" spans="1:6">
      <c r="A360" s="275" t="s">
        <v>769</v>
      </c>
      <c r="B360" s="277">
        <v>17576</v>
      </c>
      <c r="C360" s="277">
        <v>9862</v>
      </c>
      <c r="D360" s="201">
        <f t="shared" si="30"/>
        <v>7714</v>
      </c>
      <c r="E360" s="279">
        <f t="shared" si="31"/>
        <v>1.7822</v>
      </c>
      <c r="F360" s="320">
        <f t="shared" si="29"/>
        <v>0.78220000000000001</v>
      </c>
    </row>
    <row r="361" spans="1:6">
      <c r="A361" s="275" t="s">
        <v>770</v>
      </c>
      <c r="B361" s="277">
        <v>3138</v>
      </c>
      <c r="C361" s="277">
        <v>3269</v>
      </c>
      <c r="D361" s="201">
        <f t="shared" si="30"/>
        <v>-131</v>
      </c>
      <c r="E361" s="279">
        <f t="shared" si="31"/>
        <v>0.95989999999999998</v>
      </c>
      <c r="F361" s="320">
        <f t="shared" si="29"/>
        <v>-4.0099999999999997E-2</v>
      </c>
    </row>
    <row r="362" spans="1:6">
      <c r="A362" s="276" t="s">
        <v>474</v>
      </c>
      <c r="B362" s="277">
        <v>2197</v>
      </c>
      <c r="C362" s="277">
        <v>1743</v>
      </c>
      <c r="D362" s="201">
        <f t="shared" ref="D362:D403" si="32">B362-C362</f>
        <v>454</v>
      </c>
      <c r="E362" s="279">
        <f t="shared" ref="E362:E402" si="33">B362/C362*100%</f>
        <v>1.2605</v>
      </c>
      <c r="F362" s="320">
        <f t="shared" si="29"/>
        <v>0.26050000000000001</v>
      </c>
    </row>
    <row r="363" spans="1:6">
      <c r="A363" s="276" t="s">
        <v>475</v>
      </c>
      <c r="B363" s="277">
        <v>32</v>
      </c>
      <c r="C363" s="277">
        <v>200</v>
      </c>
      <c r="D363" s="201">
        <f t="shared" si="32"/>
        <v>-168</v>
      </c>
      <c r="E363" s="279">
        <f t="shared" si="33"/>
        <v>0.16</v>
      </c>
      <c r="F363" s="320">
        <f t="shared" si="29"/>
        <v>-0.84</v>
      </c>
    </row>
    <row r="364" spans="1:6">
      <c r="A364" s="276" t="s">
        <v>771</v>
      </c>
      <c r="B364" s="277">
        <v>875</v>
      </c>
      <c r="C364" s="277">
        <v>932</v>
      </c>
      <c r="D364" s="201">
        <f t="shared" si="32"/>
        <v>-57</v>
      </c>
      <c r="E364" s="279">
        <f t="shared" si="33"/>
        <v>0.93879999999999997</v>
      </c>
      <c r="F364" s="320">
        <f t="shared" si="29"/>
        <v>-6.1199999999999997E-2</v>
      </c>
    </row>
    <row r="365" spans="1:6">
      <c r="A365" s="276" t="s">
        <v>772</v>
      </c>
      <c r="B365" s="277">
        <v>0</v>
      </c>
      <c r="C365" s="277">
        <v>16</v>
      </c>
      <c r="D365" s="201">
        <f t="shared" si="32"/>
        <v>-16</v>
      </c>
      <c r="E365" s="279">
        <f t="shared" si="33"/>
        <v>0</v>
      </c>
      <c r="F365" s="320">
        <f t="shared" si="29"/>
        <v>-1</v>
      </c>
    </row>
    <row r="366" spans="1:6">
      <c r="A366" s="276" t="s">
        <v>773</v>
      </c>
      <c r="B366" s="277">
        <v>35</v>
      </c>
      <c r="C366" s="277">
        <v>379</v>
      </c>
      <c r="D366" s="201">
        <f t="shared" si="32"/>
        <v>-344</v>
      </c>
      <c r="E366" s="279">
        <f t="shared" si="33"/>
        <v>9.2299999999999993E-2</v>
      </c>
      <c r="F366" s="320">
        <f t="shared" si="29"/>
        <v>-0.90769999999999995</v>
      </c>
    </row>
    <row r="367" spans="1:6">
      <c r="A367" s="275" t="s">
        <v>774</v>
      </c>
      <c r="B367" s="277">
        <v>461</v>
      </c>
      <c r="C367" s="277">
        <v>816</v>
      </c>
      <c r="D367" s="201">
        <f t="shared" si="32"/>
        <v>-355</v>
      </c>
      <c r="E367" s="279">
        <f t="shared" si="33"/>
        <v>0.56499999999999995</v>
      </c>
      <c r="F367" s="320">
        <f t="shared" si="29"/>
        <v>-0.435</v>
      </c>
    </row>
    <row r="368" spans="1:6">
      <c r="A368" s="276" t="s">
        <v>775</v>
      </c>
      <c r="B368" s="277">
        <v>461</v>
      </c>
      <c r="C368" s="277">
        <v>816</v>
      </c>
      <c r="D368" s="201">
        <f t="shared" si="32"/>
        <v>-355</v>
      </c>
      <c r="E368" s="279">
        <f t="shared" si="33"/>
        <v>0.56499999999999995</v>
      </c>
      <c r="F368" s="320">
        <f t="shared" si="29"/>
        <v>-0.435</v>
      </c>
    </row>
    <row r="369" spans="1:7">
      <c r="A369" s="275" t="s">
        <v>776</v>
      </c>
      <c r="B369" s="277">
        <v>11909</v>
      </c>
      <c r="C369" s="277">
        <v>3725</v>
      </c>
      <c r="D369" s="201">
        <f t="shared" si="32"/>
        <v>8184</v>
      </c>
      <c r="E369" s="279">
        <f t="shared" si="33"/>
        <v>3.1970000000000001</v>
      </c>
      <c r="F369" s="320">
        <f t="shared" si="29"/>
        <v>2.1970000000000001</v>
      </c>
    </row>
    <row r="370" spans="1:7">
      <c r="A370" s="276" t="s">
        <v>777</v>
      </c>
      <c r="B370" s="277">
        <v>11282</v>
      </c>
      <c r="C370" s="277">
        <v>2100</v>
      </c>
      <c r="D370" s="201">
        <f t="shared" si="32"/>
        <v>9182</v>
      </c>
      <c r="E370" s="279">
        <f t="shared" si="33"/>
        <v>5.3723999999999998</v>
      </c>
      <c r="F370" s="320">
        <f t="shared" si="29"/>
        <v>4.3723999999999998</v>
      </c>
    </row>
    <row r="371" spans="1:7">
      <c r="A371" s="276" t="s">
        <v>778</v>
      </c>
      <c r="B371" s="277">
        <v>627</v>
      </c>
      <c r="C371" s="277">
        <v>1625</v>
      </c>
      <c r="D371" s="201">
        <f t="shared" si="32"/>
        <v>-998</v>
      </c>
      <c r="E371" s="279">
        <f t="shared" si="33"/>
        <v>0.38579999999999998</v>
      </c>
      <c r="F371" s="320">
        <f t="shared" si="29"/>
        <v>-0.61419999999999997</v>
      </c>
    </row>
    <row r="372" spans="1:7">
      <c r="A372" s="275" t="s">
        <v>779</v>
      </c>
      <c r="B372" s="277">
        <v>1662</v>
      </c>
      <c r="C372" s="277">
        <v>1910</v>
      </c>
      <c r="D372" s="201">
        <f t="shared" si="32"/>
        <v>-248</v>
      </c>
      <c r="E372" s="279">
        <f t="shared" si="33"/>
        <v>0.87019999999999997</v>
      </c>
      <c r="F372" s="320">
        <f t="shared" si="29"/>
        <v>-0.1298</v>
      </c>
    </row>
    <row r="373" spans="1:7">
      <c r="A373" s="276" t="s">
        <v>780</v>
      </c>
      <c r="B373" s="277">
        <v>1662</v>
      </c>
      <c r="C373" s="277">
        <v>1910</v>
      </c>
      <c r="D373" s="201">
        <f t="shared" si="32"/>
        <v>-248</v>
      </c>
      <c r="E373" s="279">
        <f t="shared" si="33"/>
        <v>0.87019999999999997</v>
      </c>
      <c r="F373" s="320">
        <f t="shared" si="29"/>
        <v>-0.1298</v>
      </c>
    </row>
    <row r="374" spans="1:7">
      <c r="A374" s="275" t="s">
        <v>781</v>
      </c>
      <c r="B374" s="277">
        <v>406</v>
      </c>
      <c r="C374" s="277">
        <v>141</v>
      </c>
      <c r="D374" s="201">
        <f t="shared" si="32"/>
        <v>265</v>
      </c>
      <c r="E374" s="279">
        <f t="shared" si="33"/>
        <v>2.8794</v>
      </c>
      <c r="F374" s="320">
        <f t="shared" si="29"/>
        <v>1.8794</v>
      </c>
    </row>
    <row r="375" spans="1:7">
      <c r="A375" s="276" t="s">
        <v>782</v>
      </c>
      <c r="B375" s="277">
        <v>406</v>
      </c>
      <c r="C375" s="277">
        <v>141</v>
      </c>
      <c r="D375" s="201">
        <f t="shared" si="32"/>
        <v>265</v>
      </c>
      <c r="E375" s="279">
        <f t="shared" si="33"/>
        <v>2.8794</v>
      </c>
      <c r="F375" s="320">
        <f t="shared" si="29"/>
        <v>1.8794</v>
      </c>
    </row>
    <row r="376" spans="1:7">
      <c r="A376" s="275" t="s">
        <v>783</v>
      </c>
      <c r="B376" s="277">
        <v>42569</v>
      </c>
      <c r="C376" s="277">
        <v>44164</v>
      </c>
      <c r="D376" s="201">
        <f t="shared" si="32"/>
        <v>-1595</v>
      </c>
      <c r="E376" s="279">
        <f t="shared" si="33"/>
        <v>0.96389999999999998</v>
      </c>
      <c r="F376" s="320">
        <f t="shared" si="29"/>
        <v>-3.61E-2</v>
      </c>
      <c r="G376" s="318"/>
    </row>
    <row r="377" spans="1:7">
      <c r="A377" s="275" t="s">
        <v>784</v>
      </c>
      <c r="B377" s="277">
        <v>11237</v>
      </c>
      <c r="C377" s="277">
        <v>9525</v>
      </c>
      <c r="D377" s="201">
        <f t="shared" si="32"/>
        <v>1712</v>
      </c>
      <c r="E377" s="279">
        <f t="shared" si="33"/>
        <v>1.1797</v>
      </c>
      <c r="F377" s="320">
        <f t="shared" si="29"/>
        <v>0.1797</v>
      </c>
    </row>
    <row r="378" spans="1:7">
      <c r="A378" s="276" t="s">
        <v>474</v>
      </c>
      <c r="B378" s="277">
        <v>1116</v>
      </c>
      <c r="C378" s="277">
        <v>1109</v>
      </c>
      <c r="D378" s="201">
        <f t="shared" si="32"/>
        <v>7</v>
      </c>
      <c r="E378" s="279">
        <f t="shared" si="33"/>
        <v>1.0063</v>
      </c>
      <c r="F378" s="320">
        <f t="shared" si="29"/>
        <v>6.3E-3</v>
      </c>
    </row>
    <row r="379" spans="1:7">
      <c r="A379" s="276" t="s">
        <v>479</v>
      </c>
      <c r="B379" s="277">
        <v>1220</v>
      </c>
      <c r="C379" s="277">
        <v>1160</v>
      </c>
      <c r="D379" s="201">
        <f t="shared" si="32"/>
        <v>60</v>
      </c>
      <c r="E379" s="279">
        <f t="shared" si="33"/>
        <v>1.0517000000000001</v>
      </c>
      <c r="F379" s="320">
        <f t="shared" si="29"/>
        <v>5.1700000000000003E-2</v>
      </c>
    </row>
    <row r="380" spans="1:7">
      <c r="A380" s="276" t="s">
        <v>785</v>
      </c>
      <c r="B380" s="277">
        <v>677</v>
      </c>
      <c r="C380" s="277">
        <v>522</v>
      </c>
      <c r="D380" s="201">
        <f t="shared" si="32"/>
        <v>155</v>
      </c>
      <c r="E380" s="279">
        <f t="shared" si="33"/>
        <v>1.2968999999999999</v>
      </c>
      <c r="F380" s="320">
        <f t="shared" si="29"/>
        <v>0.2969</v>
      </c>
    </row>
    <row r="381" spans="1:7">
      <c r="A381" s="276" t="s">
        <v>786</v>
      </c>
      <c r="B381" s="277">
        <v>659</v>
      </c>
      <c r="C381" s="277">
        <v>1920</v>
      </c>
      <c r="D381" s="201">
        <f t="shared" si="32"/>
        <v>-1261</v>
      </c>
      <c r="E381" s="279">
        <f t="shared" si="33"/>
        <v>0.34320000000000001</v>
      </c>
      <c r="F381" s="320">
        <f t="shared" si="29"/>
        <v>-0.65680000000000005</v>
      </c>
    </row>
    <row r="382" spans="1:7">
      <c r="A382" s="276" t="s">
        <v>787</v>
      </c>
      <c r="B382" s="277">
        <v>150</v>
      </c>
      <c r="C382" s="277">
        <v>53</v>
      </c>
      <c r="D382" s="201">
        <f t="shared" si="32"/>
        <v>97</v>
      </c>
      <c r="E382" s="279">
        <f t="shared" si="33"/>
        <v>2.8302</v>
      </c>
      <c r="F382" s="320">
        <f t="shared" si="29"/>
        <v>1.8302</v>
      </c>
    </row>
    <row r="383" spans="1:7">
      <c r="A383" s="276" t="s">
        <v>788</v>
      </c>
      <c r="B383" s="277">
        <v>26</v>
      </c>
      <c r="C383" s="277">
        <v>11</v>
      </c>
      <c r="D383" s="201">
        <f t="shared" si="32"/>
        <v>15</v>
      </c>
      <c r="E383" s="279">
        <f t="shared" si="33"/>
        <v>2.3635999999999999</v>
      </c>
      <c r="F383" s="320">
        <f t="shared" si="29"/>
        <v>1.3635999999999999</v>
      </c>
    </row>
    <row r="384" spans="1:7">
      <c r="A384" s="276" t="s">
        <v>789</v>
      </c>
      <c r="B384" s="277">
        <v>0</v>
      </c>
      <c r="C384" s="277">
        <v>10</v>
      </c>
      <c r="D384" s="201">
        <f t="shared" si="32"/>
        <v>-10</v>
      </c>
      <c r="E384" s="279">
        <f t="shared" si="33"/>
        <v>0</v>
      </c>
      <c r="F384" s="320">
        <f t="shared" si="29"/>
        <v>-1</v>
      </c>
    </row>
    <row r="385" spans="1:6">
      <c r="A385" s="276" t="s">
        <v>790</v>
      </c>
      <c r="B385" s="277">
        <v>0</v>
      </c>
      <c r="C385" s="277">
        <v>189</v>
      </c>
      <c r="D385" s="201">
        <f t="shared" si="32"/>
        <v>-189</v>
      </c>
      <c r="E385" s="279">
        <f t="shared" si="33"/>
        <v>0</v>
      </c>
      <c r="F385" s="320">
        <f t="shared" si="29"/>
        <v>-1</v>
      </c>
    </row>
    <row r="386" spans="1:6">
      <c r="A386" s="276" t="s">
        <v>791</v>
      </c>
      <c r="B386" s="277">
        <v>197</v>
      </c>
      <c r="C386" s="277">
        <v>252</v>
      </c>
      <c r="D386" s="201">
        <f t="shared" si="32"/>
        <v>-55</v>
      </c>
      <c r="E386" s="279">
        <f t="shared" si="33"/>
        <v>0.78169999999999995</v>
      </c>
      <c r="F386" s="320">
        <f t="shared" si="29"/>
        <v>-0.21829999999999999</v>
      </c>
    </row>
    <row r="387" spans="1:6">
      <c r="A387" s="276" t="s">
        <v>792</v>
      </c>
      <c r="B387" s="277">
        <v>8</v>
      </c>
      <c r="C387" s="277">
        <v>18</v>
      </c>
      <c r="D387" s="201">
        <f t="shared" si="32"/>
        <v>-10</v>
      </c>
      <c r="E387" s="279">
        <f t="shared" si="33"/>
        <v>0.44440000000000002</v>
      </c>
      <c r="F387" s="320">
        <f t="shared" si="29"/>
        <v>-0.55559999999999998</v>
      </c>
    </row>
    <row r="388" spans="1:6">
      <c r="A388" s="276" t="s">
        <v>793</v>
      </c>
      <c r="B388" s="277">
        <v>58</v>
      </c>
      <c r="C388" s="277"/>
      <c r="D388" s="201">
        <f t="shared" si="32"/>
        <v>58</v>
      </c>
      <c r="E388" s="279"/>
      <c r="F388" s="320"/>
    </row>
    <row r="389" spans="1:6">
      <c r="A389" s="276" t="s">
        <v>794</v>
      </c>
      <c r="B389" s="277">
        <v>15</v>
      </c>
      <c r="C389" s="277">
        <v>100</v>
      </c>
      <c r="D389" s="201">
        <f t="shared" si="32"/>
        <v>-85</v>
      </c>
      <c r="E389" s="279">
        <f t="shared" si="33"/>
        <v>0.15</v>
      </c>
      <c r="F389" s="320">
        <f t="shared" ref="F389:F452" si="34">D389/C389*100%</f>
        <v>-0.85</v>
      </c>
    </row>
    <row r="390" spans="1:6">
      <c r="A390" s="276" t="s">
        <v>795</v>
      </c>
      <c r="B390" s="277">
        <v>50</v>
      </c>
      <c r="C390" s="277">
        <v>54</v>
      </c>
      <c r="D390" s="201">
        <f t="shared" si="32"/>
        <v>-4</v>
      </c>
      <c r="E390" s="279">
        <f t="shared" si="33"/>
        <v>0.92589999999999995</v>
      </c>
      <c r="F390" s="320">
        <f t="shared" si="34"/>
        <v>-7.4099999999999999E-2</v>
      </c>
    </row>
    <row r="391" spans="1:6">
      <c r="A391" s="276" t="s">
        <v>796</v>
      </c>
      <c r="B391" s="277">
        <v>6</v>
      </c>
      <c r="C391" s="277">
        <v>5</v>
      </c>
      <c r="D391" s="201">
        <f t="shared" si="32"/>
        <v>1</v>
      </c>
      <c r="E391" s="279">
        <f t="shared" si="33"/>
        <v>1.2</v>
      </c>
      <c r="F391" s="320">
        <f t="shared" si="34"/>
        <v>0.2</v>
      </c>
    </row>
    <row r="392" spans="1:6">
      <c r="A392" s="276" t="s">
        <v>797</v>
      </c>
      <c r="B392" s="277">
        <v>7037</v>
      </c>
      <c r="C392" s="277">
        <v>4123</v>
      </c>
      <c r="D392" s="201">
        <f t="shared" si="32"/>
        <v>2914</v>
      </c>
      <c r="E392" s="279">
        <f t="shared" si="33"/>
        <v>1.7068000000000001</v>
      </c>
      <c r="F392" s="320">
        <f t="shared" si="34"/>
        <v>0.70679999999999998</v>
      </c>
    </row>
    <row r="393" spans="1:6">
      <c r="A393" s="275" t="s">
        <v>798</v>
      </c>
      <c r="B393" s="277">
        <v>11208</v>
      </c>
      <c r="C393" s="277">
        <v>7888</v>
      </c>
      <c r="D393" s="201">
        <f t="shared" si="32"/>
        <v>3320</v>
      </c>
      <c r="E393" s="279">
        <f t="shared" si="33"/>
        <v>1.4209000000000001</v>
      </c>
      <c r="F393" s="320">
        <f t="shared" si="34"/>
        <v>0.4209</v>
      </c>
    </row>
    <row r="394" spans="1:6">
      <c r="A394" s="276" t="s">
        <v>474</v>
      </c>
      <c r="B394" s="277">
        <v>1526</v>
      </c>
      <c r="C394" s="277">
        <v>1975</v>
      </c>
      <c r="D394" s="201">
        <f t="shared" si="32"/>
        <v>-449</v>
      </c>
      <c r="E394" s="279">
        <f t="shared" si="33"/>
        <v>0.77270000000000005</v>
      </c>
      <c r="F394" s="320">
        <f t="shared" si="34"/>
        <v>-0.2273</v>
      </c>
    </row>
    <row r="395" spans="1:6">
      <c r="A395" s="276" t="s">
        <v>476</v>
      </c>
      <c r="B395" s="277">
        <v>3</v>
      </c>
      <c r="C395" s="277">
        <v>3</v>
      </c>
      <c r="D395" s="201">
        <f t="shared" si="32"/>
        <v>0</v>
      </c>
      <c r="E395" s="279">
        <f t="shared" si="33"/>
        <v>1</v>
      </c>
      <c r="F395" s="320">
        <f t="shared" si="34"/>
        <v>0</v>
      </c>
    </row>
    <row r="396" spans="1:6">
      <c r="A396" s="276" t="s">
        <v>799</v>
      </c>
      <c r="B396" s="277">
        <v>3829</v>
      </c>
      <c r="C396" s="277">
        <v>3115</v>
      </c>
      <c r="D396" s="201">
        <f t="shared" si="32"/>
        <v>714</v>
      </c>
      <c r="E396" s="279">
        <f t="shared" si="33"/>
        <v>1.2292000000000001</v>
      </c>
      <c r="F396" s="320">
        <f t="shared" si="34"/>
        <v>0.22919999999999999</v>
      </c>
    </row>
    <row r="397" spans="1:6">
      <c r="A397" s="276" t="s">
        <v>800</v>
      </c>
      <c r="B397" s="277">
        <v>1621</v>
      </c>
      <c r="C397" s="277">
        <v>1152</v>
      </c>
      <c r="D397" s="201">
        <f t="shared" si="32"/>
        <v>469</v>
      </c>
      <c r="E397" s="279">
        <f t="shared" si="33"/>
        <v>1.4071</v>
      </c>
      <c r="F397" s="320">
        <f t="shared" si="34"/>
        <v>0.40710000000000002</v>
      </c>
    </row>
    <row r="398" spans="1:6">
      <c r="A398" s="276" t="s">
        <v>801</v>
      </c>
      <c r="B398" s="277">
        <v>30</v>
      </c>
      <c r="C398" s="277"/>
      <c r="D398" s="201">
        <f t="shared" si="32"/>
        <v>30</v>
      </c>
      <c r="E398" s="279"/>
      <c r="F398" s="320"/>
    </row>
    <row r="399" spans="1:6">
      <c r="A399" s="276" t="s">
        <v>802</v>
      </c>
      <c r="B399" s="277">
        <v>2317</v>
      </c>
      <c r="C399" s="277">
        <v>229</v>
      </c>
      <c r="D399" s="201">
        <f t="shared" si="32"/>
        <v>2088</v>
      </c>
      <c r="E399" s="279">
        <f t="shared" si="33"/>
        <v>10.117900000000001</v>
      </c>
      <c r="F399" s="320">
        <f t="shared" si="34"/>
        <v>9.1179000000000006</v>
      </c>
    </row>
    <row r="400" spans="1:6">
      <c r="A400" s="276" t="s">
        <v>803</v>
      </c>
      <c r="B400" s="277">
        <v>0</v>
      </c>
      <c r="C400" s="277">
        <v>70</v>
      </c>
      <c r="D400" s="201">
        <f t="shared" si="32"/>
        <v>-70</v>
      </c>
      <c r="E400" s="279">
        <f t="shared" si="33"/>
        <v>0</v>
      </c>
      <c r="F400" s="320">
        <f t="shared" si="34"/>
        <v>-1</v>
      </c>
    </row>
    <row r="401" spans="1:6">
      <c r="A401" s="276" t="s">
        <v>804</v>
      </c>
      <c r="B401" s="277">
        <v>233</v>
      </c>
      <c r="C401" s="277">
        <v>111</v>
      </c>
      <c r="D401" s="201">
        <f t="shared" si="32"/>
        <v>122</v>
      </c>
      <c r="E401" s="279">
        <f t="shared" si="33"/>
        <v>2.0991</v>
      </c>
      <c r="F401" s="320">
        <f t="shared" si="34"/>
        <v>1.0991</v>
      </c>
    </row>
    <row r="402" spans="1:6">
      <c r="A402" s="276" t="s">
        <v>805</v>
      </c>
      <c r="B402" s="277">
        <v>60</v>
      </c>
      <c r="C402" s="277">
        <v>300</v>
      </c>
      <c r="D402" s="201">
        <f t="shared" si="32"/>
        <v>-240</v>
      </c>
      <c r="E402" s="279">
        <f t="shared" si="33"/>
        <v>0.2</v>
      </c>
      <c r="F402" s="320">
        <f t="shared" si="34"/>
        <v>-0.8</v>
      </c>
    </row>
    <row r="403" spans="1:6">
      <c r="A403" s="276" t="s">
        <v>806</v>
      </c>
      <c r="B403" s="277">
        <v>87</v>
      </c>
      <c r="C403" s="277"/>
      <c r="D403" s="201">
        <f t="shared" si="32"/>
        <v>87</v>
      </c>
      <c r="E403" s="279"/>
      <c r="F403" s="320"/>
    </row>
    <row r="404" spans="1:6">
      <c r="A404" s="276" t="s">
        <v>807</v>
      </c>
      <c r="B404" s="277">
        <v>0</v>
      </c>
      <c r="C404" s="277">
        <v>62</v>
      </c>
      <c r="D404" s="201">
        <f t="shared" ref="D404:D431" si="35">B404-C404</f>
        <v>-62</v>
      </c>
      <c r="E404" s="279">
        <f t="shared" ref="E404:E431" si="36">B404/C404*100%</f>
        <v>0</v>
      </c>
      <c r="F404" s="320">
        <f t="shared" si="34"/>
        <v>-1</v>
      </c>
    </row>
    <row r="405" spans="1:6">
      <c r="A405" s="276" t="s">
        <v>808</v>
      </c>
      <c r="B405" s="277">
        <v>0</v>
      </c>
      <c r="C405" s="277">
        <v>38</v>
      </c>
      <c r="D405" s="201">
        <f t="shared" si="35"/>
        <v>-38</v>
      </c>
      <c r="E405" s="279">
        <f t="shared" si="36"/>
        <v>0</v>
      </c>
      <c r="F405" s="320">
        <f t="shared" si="34"/>
        <v>-1</v>
      </c>
    </row>
    <row r="406" spans="1:6">
      <c r="A406" s="276" t="s">
        <v>809</v>
      </c>
      <c r="B406" s="277">
        <v>1501</v>
      </c>
      <c r="C406" s="277">
        <v>833</v>
      </c>
      <c r="D406" s="201">
        <f t="shared" si="35"/>
        <v>668</v>
      </c>
      <c r="E406" s="279">
        <f t="shared" si="36"/>
        <v>1.8019000000000001</v>
      </c>
      <c r="F406" s="320">
        <f t="shared" si="34"/>
        <v>0.80189999999999995</v>
      </c>
    </row>
    <row r="407" spans="1:6">
      <c r="A407" s="275" t="s">
        <v>810</v>
      </c>
      <c r="B407" s="277">
        <v>17902</v>
      </c>
      <c r="C407" s="277">
        <v>19004</v>
      </c>
      <c r="D407" s="201">
        <f t="shared" si="35"/>
        <v>-1102</v>
      </c>
      <c r="E407" s="279">
        <f t="shared" si="36"/>
        <v>0.94199999999999995</v>
      </c>
      <c r="F407" s="320">
        <f t="shared" si="34"/>
        <v>-5.8000000000000003E-2</v>
      </c>
    </row>
    <row r="408" spans="1:6">
      <c r="A408" s="276" t="s">
        <v>474</v>
      </c>
      <c r="B408" s="277">
        <v>878</v>
      </c>
      <c r="C408" s="277">
        <v>873</v>
      </c>
      <c r="D408" s="201">
        <f t="shared" si="35"/>
        <v>5</v>
      </c>
      <c r="E408" s="279">
        <f t="shared" si="36"/>
        <v>1.0057</v>
      </c>
      <c r="F408" s="320">
        <f t="shared" si="34"/>
        <v>5.7000000000000002E-3</v>
      </c>
    </row>
    <row r="409" spans="1:6">
      <c r="A409" s="276" t="s">
        <v>476</v>
      </c>
      <c r="B409" s="277">
        <v>85</v>
      </c>
      <c r="C409" s="277">
        <v>65</v>
      </c>
      <c r="D409" s="201">
        <f t="shared" si="35"/>
        <v>20</v>
      </c>
      <c r="E409" s="279">
        <f t="shared" si="36"/>
        <v>1.3077000000000001</v>
      </c>
      <c r="F409" s="320">
        <f t="shared" si="34"/>
        <v>0.30769999999999997</v>
      </c>
    </row>
    <row r="410" spans="1:6">
      <c r="A410" s="276" t="s">
        <v>811</v>
      </c>
      <c r="B410" s="277">
        <v>49</v>
      </c>
      <c r="C410" s="277">
        <v>13</v>
      </c>
      <c r="D410" s="201">
        <f t="shared" si="35"/>
        <v>36</v>
      </c>
      <c r="E410" s="279">
        <f t="shared" si="36"/>
        <v>3.7692000000000001</v>
      </c>
      <c r="F410" s="320">
        <f t="shared" si="34"/>
        <v>2.7692000000000001</v>
      </c>
    </row>
    <row r="411" spans="1:6">
      <c r="A411" s="276" t="s">
        <v>812</v>
      </c>
      <c r="B411" s="277">
        <v>9599</v>
      </c>
      <c r="C411" s="277">
        <v>11986</v>
      </c>
      <c r="D411" s="201">
        <f t="shared" si="35"/>
        <v>-2387</v>
      </c>
      <c r="E411" s="279">
        <f t="shared" si="36"/>
        <v>0.80089999999999995</v>
      </c>
      <c r="F411" s="320">
        <f t="shared" si="34"/>
        <v>-0.1991</v>
      </c>
    </row>
    <row r="412" spans="1:6">
      <c r="A412" s="276" t="s">
        <v>813</v>
      </c>
      <c r="B412" s="277">
        <v>835</v>
      </c>
      <c r="C412" s="277">
        <v>786</v>
      </c>
      <c r="D412" s="201">
        <f t="shared" si="35"/>
        <v>49</v>
      </c>
      <c r="E412" s="279">
        <f t="shared" si="36"/>
        <v>1.0623</v>
      </c>
      <c r="F412" s="320">
        <f t="shared" si="34"/>
        <v>6.2300000000000001E-2</v>
      </c>
    </row>
    <row r="413" spans="1:6">
      <c r="A413" s="276" t="s">
        <v>814</v>
      </c>
      <c r="B413" s="277">
        <v>30</v>
      </c>
      <c r="C413" s="277">
        <v>45</v>
      </c>
      <c r="D413" s="201">
        <f t="shared" si="35"/>
        <v>-15</v>
      </c>
      <c r="E413" s="279">
        <f t="shared" si="36"/>
        <v>0.66669999999999996</v>
      </c>
      <c r="F413" s="320">
        <f t="shared" si="34"/>
        <v>-0.33329999999999999</v>
      </c>
    </row>
    <row r="414" spans="1:6">
      <c r="A414" s="276" t="s">
        <v>815</v>
      </c>
      <c r="B414" s="277">
        <v>688</v>
      </c>
      <c r="C414" s="277">
        <v>885</v>
      </c>
      <c r="D414" s="201">
        <f t="shared" si="35"/>
        <v>-197</v>
      </c>
      <c r="E414" s="279">
        <f t="shared" si="36"/>
        <v>0.77739999999999998</v>
      </c>
      <c r="F414" s="320">
        <f t="shared" si="34"/>
        <v>-0.22259999999999999</v>
      </c>
    </row>
    <row r="415" spans="1:6">
      <c r="A415" s="276" t="s">
        <v>816</v>
      </c>
      <c r="B415" s="277">
        <v>233</v>
      </c>
      <c r="C415" s="277">
        <v>323</v>
      </c>
      <c r="D415" s="201">
        <f t="shared" si="35"/>
        <v>-90</v>
      </c>
      <c r="E415" s="279">
        <f t="shared" si="36"/>
        <v>0.72140000000000004</v>
      </c>
      <c r="F415" s="320">
        <f t="shared" si="34"/>
        <v>-0.27860000000000001</v>
      </c>
    </row>
    <row r="416" spans="1:6">
      <c r="A416" s="276" t="s">
        <v>817</v>
      </c>
      <c r="B416" s="277">
        <v>40</v>
      </c>
      <c r="C416" s="277"/>
      <c r="D416" s="201">
        <f t="shared" si="35"/>
        <v>40</v>
      </c>
      <c r="E416" s="279"/>
      <c r="F416" s="320"/>
    </row>
    <row r="417" spans="1:6">
      <c r="A417" s="276" t="s">
        <v>818</v>
      </c>
      <c r="B417" s="277">
        <v>3</v>
      </c>
      <c r="C417" s="277">
        <v>3</v>
      </c>
      <c r="D417" s="201">
        <f t="shared" si="35"/>
        <v>0</v>
      </c>
      <c r="E417" s="279">
        <f t="shared" si="36"/>
        <v>1</v>
      </c>
      <c r="F417" s="320">
        <f t="shared" si="34"/>
        <v>0</v>
      </c>
    </row>
    <row r="418" spans="1:6">
      <c r="A418" s="276" t="s">
        <v>819</v>
      </c>
      <c r="B418" s="277">
        <v>78</v>
      </c>
      <c r="C418" s="277">
        <v>162</v>
      </c>
      <c r="D418" s="201">
        <f t="shared" si="35"/>
        <v>-84</v>
      </c>
      <c r="E418" s="279">
        <f t="shared" si="36"/>
        <v>0.48149999999999998</v>
      </c>
      <c r="F418" s="320">
        <f t="shared" si="34"/>
        <v>-0.51849999999999996</v>
      </c>
    </row>
    <row r="419" spans="1:6">
      <c r="A419" s="276" t="s">
        <v>820</v>
      </c>
      <c r="B419" s="277">
        <v>1044</v>
      </c>
      <c r="C419" s="277">
        <v>828</v>
      </c>
      <c r="D419" s="201">
        <f t="shared" si="35"/>
        <v>216</v>
      </c>
      <c r="E419" s="279">
        <f t="shared" si="36"/>
        <v>1.2608999999999999</v>
      </c>
      <c r="F419" s="320">
        <f t="shared" si="34"/>
        <v>0.26090000000000002</v>
      </c>
    </row>
    <row r="420" spans="1:6">
      <c r="A420" s="276" t="s">
        <v>821</v>
      </c>
      <c r="B420" s="277">
        <v>2354</v>
      </c>
      <c r="C420" s="277">
        <v>1500</v>
      </c>
      <c r="D420" s="201">
        <f t="shared" si="35"/>
        <v>854</v>
      </c>
      <c r="E420" s="279">
        <f t="shared" si="36"/>
        <v>1.5692999999999999</v>
      </c>
      <c r="F420" s="320">
        <f t="shared" si="34"/>
        <v>0.56930000000000003</v>
      </c>
    </row>
    <row r="421" spans="1:6">
      <c r="A421" s="276" t="s">
        <v>822</v>
      </c>
      <c r="B421" s="277">
        <v>1575</v>
      </c>
      <c r="C421" s="277">
        <v>1297</v>
      </c>
      <c r="D421" s="201">
        <f t="shared" si="35"/>
        <v>278</v>
      </c>
      <c r="E421" s="279">
        <f t="shared" si="36"/>
        <v>1.2142999999999999</v>
      </c>
      <c r="F421" s="320">
        <f t="shared" si="34"/>
        <v>0.21429999999999999</v>
      </c>
    </row>
    <row r="422" spans="1:6">
      <c r="A422" s="276" t="s">
        <v>823</v>
      </c>
      <c r="B422" s="277">
        <v>100</v>
      </c>
      <c r="C422" s="277">
        <v>120</v>
      </c>
      <c r="D422" s="201">
        <f t="shared" si="35"/>
        <v>-20</v>
      </c>
      <c r="E422" s="279">
        <f t="shared" si="36"/>
        <v>0.83330000000000004</v>
      </c>
      <c r="F422" s="320">
        <f t="shared" si="34"/>
        <v>-0.16669999999999999</v>
      </c>
    </row>
    <row r="423" spans="1:6">
      <c r="A423" s="276" t="s">
        <v>824</v>
      </c>
      <c r="B423" s="277">
        <v>313</v>
      </c>
      <c r="C423" s="277">
        <v>117</v>
      </c>
      <c r="D423" s="201">
        <f t="shared" si="35"/>
        <v>196</v>
      </c>
      <c r="E423" s="279">
        <f t="shared" si="36"/>
        <v>2.6751999999999998</v>
      </c>
      <c r="F423" s="320">
        <f t="shared" si="34"/>
        <v>1.6752</v>
      </c>
    </row>
    <row r="424" spans="1:6">
      <c r="A424" s="275" t="s">
        <v>825</v>
      </c>
      <c r="B424" s="277">
        <v>442</v>
      </c>
      <c r="C424" s="277">
        <v>5128</v>
      </c>
      <c r="D424" s="201">
        <f t="shared" si="35"/>
        <v>-4686</v>
      </c>
      <c r="E424" s="279">
        <f t="shared" si="36"/>
        <v>8.6199999999999999E-2</v>
      </c>
      <c r="F424" s="320">
        <f t="shared" si="34"/>
        <v>-0.91379999999999995</v>
      </c>
    </row>
    <row r="425" spans="1:6">
      <c r="A425" s="276" t="s">
        <v>826</v>
      </c>
      <c r="B425" s="277">
        <v>338</v>
      </c>
      <c r="C425" s="277">
        <v>5057</v>
      </c>
      <c r="D425" s="201">
        <f t="shared" si="35"/>
        <v>-4719</v>
      </c>
      <c r="E425" s="279">
        <f t="shared" si="36"/>
        <v>6.6799999999999998E-2</v>
      </c>
      <c r="F425" s="320">
        <f t="shared" si="34"/>
        <v>-0.93320000000000003</v>
      </c>
    </row>
    <row r="426" spans="1:6">
      <c r="A426" s="276" t="s">
        <v>827</v>
      </c>
      <c r="B426" s="277">
        <v>24</v>
      </c>
      <c r="C426" s="277">
        <v>20</v>
      </c>
      <c r="D426" s="201">
        <f t="shared" si="35"/>
        <v>4</v>
      </c>
      <c r="E426" s="279">
        <f t="shared" si="36"/>
        <v>1.2</v>
      </c>
      <c r="F426" s="320">
        <f t="shared" si="34"/>
        <v>0.2</v>
      </c>
    </row>
    <row r="427" spans="1:6">
      <c r="A427" s="276" t="s">
        <v>828</v>
      </c>
      <c r="B427" s="277">
        <v>81</v>
      </c>
      <c r="C427" s="277">
        <v>51</v>
      </c>
      <c r="D427" s="201">
        <f t="shared" si="35"/>
        <v>30</v>
      </c>
      <c r="E427" s="279">
        <f t="shared" si="36"/>
        <v>1.5882000000000001</v>
      </c>
      <c r="F427" s="320">
        <f t="shared" si="34"/>
        <v>0.58819999999999995</v>
      </c>
    </row>
    <row r="428" spans="1:6">
      <c r="A428" s="275" t="s">
        <v>829</v>
      </c>
      <c r="B428" s="277">
        <v>0</v>
      </c>
      <c r="C428" s="277">
        <v>1953</v>
      </c>
      <c r="D428" s="201">
        <f t="shared" si="35"/>
        <v>-1953</v>
      </c>
      <c r="E428" s="279">
        <f t="shared" si="36"/>
        <v>0</v>
      </c>
      <c r="F428" s="320">
        <f t="shared" si="34"/>
        <v>-1</v>
      </c>
    </row>
    <row r="429" spans="1:6">
      <c r="A429" s="276" t="s">
        <v>830</v>
      </c>
      <c r="B429" s="277">
        <v>0</v>
      </c>
      <c r="C429" s="277">
        <v>348</v>
      </c>
      <c r="D429" s="201">
        <f t="shared" si="35"/>
        <v>-348</v>
      </c>
      <c r="E429" s="279">
        <f t="shared" si="36"/>
        <v>0</v>
      </c>
      <c r="F429" s="320">
        <f t="shared" si="34"/>
        <v>-1</v>
      </c>
    </row>
    <row r="430" spans="1:6">
      <c r="A430" s="276" t="s">
        <v>831</v>
      </c>
      <c r="B430" s="277">
        <v>0</v>
      </c>
      <c r="C430" s="277">
        <v>1605</v>
      </c>
      <c r="D430" s="201">
        <f t="shared" si="35"/>
        <v>-1605</v>
      </c>
      <c r="E430" s="279">
        <f t="shared" si="36"/>
        <v>0</v>
      </c>
      <c r="F430" s="320">
        <f t="shared" si="34"/>
        <v>-1</v>
      </c>
    </row>
    <row r="431" spans="1:6">
      <c r="A431" s="275" t="s">
        <v>832</v>
      </c>
      <c r="B431" s="277">
        <v>0</v>
      </c>
      <c r="C431" s="277">
        <v>12</v>
      </c>
      <c r="D431" s="201">
        <f t="shared" si="35"/>
        <v>-12</v>
      </c>
      <c r="E431" s="279">
        <f t="shared" si="36"/>
        <v>0</v>
      </c>
      <c r="F431" s="320">
        <f t="shared" si="34"/>
        <v>-1</v>
      </c>
    </row>
    <row r="432" spans="1:6">
      <c r="A432" s="276" t="s">
        <v>833</v>
      </c>
      <c r="B432" s="277">
        <v>0</v>
      </c>
      <c r="C432" s="277">
        <v>12</v>
      </c>
      <c r="D432" s="201">
        <f t="shared" ref="D432:D451" si="37">B432-C432</f>
        <v>-12</v>
      </c>
      <c r="E432" s="279">
        <f t="shared" ref="E432:E451" si="38">B432/C432*100%</f>
        <v>0</v>
      </c>
      <c r="F432" s="320">
        <f t="shared" si="34"/>
        <v>-1</v>
      </c>
    </row>
    <row r="433" spans="1:6">
      <c r="A433" s="275" t="s">
        <v>834</v>
      </c>
      <c r="B433" s="277">
        <v>1378</v>
      </c>
      <c r="C433" s="277">
        <v>633</v>
      </c>
      <c r="D433" s="201">
        <f t="shared" si="37"/>
        <v>745</v>
      </c>
      <c r="E433" s="279">
        <f t="shared" si="38"/>
        <v>2.1768999999999998</v>
      </c>
      <c r="F433" s="320">
        <f t="shared" si="34"/>
        <v>1.1769000000000001</v>
      </c>
    </row>
    <row r="434" spans="1:6">
      <c r="A434" s="276" t="s">
        <v>835</v>
      </c>
      <c r="B434" s="277">
        <v>190</v>
      </c>
      <c r="C434" s="277">
        <v>254</v>
      </c>
      <c r="D434" s="201">
        <f t="shared" si="37"/>
        <v>-64</v>
      </c>
      <c r="E434" s="279">
        <f t="shared" si="38"/>
        <v>0.748</v>
      </c>
      <c r="F434" s="320">
        <f t="shared" si="34"/>
        <v>-0.252</v>
      </c>
    </row>
    <row r="435" spans="1:6">
      <c r="A435" s="276" t="s">
        <v>836</v>
      </c>
      <c r="B435" s="277">
        <v>0</v>
      </c>
      <c r="C435" s="277">
        <v>133</v>
      </c>
      <c r="D435" s="201">
        <f t="shared" si="37"/>
        <v>-133</v>
      </c>
      <c r="E435" s="279">
        <f>B435/C435*100%</f>
        <v>0</v>
      </c>
      <c r="F435" s="320">
        <f t="shared" si="34"/>
        <v>-1</v>
      </c>
    </row>
    <row r="436" spans="1:6">
      <c r="A436" s="276" t="s">
        <v>837</v>
      </c>
      <c r="B436" s="277">
        <v>1188</v>
      </c>
      <c r="C436" s="277"/>
      <c r="D436" s="201">
        <f t="shared" si="37"/>
        <v>1188</v>
      </c>
      <c r="E436" s="279"/>
      <c r="F436" s="320"/>
    </row>
    <row r="437" spans="1:6">
      <c r="A437" s="276" t="s">
        <v>838</v>
      </c>
      <c r="B437" s="277">
        <v>0</v>
      </c>
      <c r="C437" s="277">
        <v>247</v>
      </c>
      <c r="D437" s="201">
        <f t="shared" si="37"/>
        <v>-247</v>
      </c>
      <c r="E437" s="279">
        <f t="shared" si="38"/>
        <v>0</v>
      </c>
      <c r="F437" s="320">
        <f t="shared" si="34"/>
        <v>-1</v>
      </c>
    </row>
    <row r="438" spans="1:6">
      <c r="A438" s="275" t="s">
        <v>839</v>
      </c>
      <c r="B438" s="277">
        <v>402</v>
      </c>
      <c r="C438" s="277">
        <v>20</v>
      </c>
      <c r="D438" s="201">
        <f t="shared" si="37"/>
        <v>382</v>
      </c>
      <c r="E438" s="279">
        <f t="shared" si="38"/>
        <v>20.100000000000001</v>
      </c>
      <c r="F438" s="320">
        <f t="shared" si="34"/>
        <v>19.100000000000001</v>
      </c>
    </row>
    <row r="439" spans="1:6">
      <c r="A439" s="276" t="s">
        <v>840</v>
      </c>
      <c r="B439" s="277">
        <v>402</v>
      </c>
      <c r="C439" s="277">
        <v>20</v>
      </c>
      <c r="D439" s="201">
        <f t="shared" si="37"/>
        <v>382</v>
      </c>
      <c r="E439" s="279">
        <f t="shared" si="38"/>
        <v>20.100000000000001</v>
      </c>
      <c r="F439" s="320">
        <f t="shared" si="34"/>
        <v>19.100000000000001</v>
      </c>
    </row>
    <row r="440" spans="1:6">
      <c r="A440" s="275" t="s">
        <v>841</v>
      </c>
      <c r="B440" s="277">
        <v>12803</v>
      </c>
      <c r="C440" s="277">
        <v>17077</v>
      </c>
      <c r="D440" s="201">
        <f t="shared" si="37"/>
        <v>-4274</v>
      </c>
      <c r="E440" s="279">
        <f t="shared" si="38"/>
        <v>0.74970000000000003</v>
      </c>
      <c r="F440" s="320">
        <f t="shared" si="34"/>
        <v>-0.25030000000000002</v>
      </c>
    </row>
    <row r="441" spans="1:6">
      <c r="A441" s="275" t="s">
        <v>842</v>
      </c>
      <c r="B441" s="277">
        <v>10447</v>
      </c>
      <c r="C441" s="277">
        <v>13088</v>
      </c>
      <c r="D441" s="201">
        <f t="shared" si="37"/>
        <v>-2641</v>
      </c>
      <c r="E441" s="279">
        <f t="shared" si="38"/>
        <v>0.79820000000000002</v>
      </c>
      <c r="F441" s="320">
        <f t="shared" si="34"/>
        <v>-0.20180000000000001</v>
      </c>
    </row>
    <row r="442" spans="1:6">
      <c r="A442" s="276" t="s">
        <v>474</v>
      </c>
      <c r="B442" s="277">
        <v>810</v>
      </c>
      <c r="C442" s="277">
        <v>793</v>
      </c>
      <c r="D442" s="201">
        <f t="shared" si="37"/>
        <v>17</v>
      </c>
      <c r="E442" s="279">
        <f t="shared" si="38"/>
        <v>1.0214000000000001</v>
      </c>
      <c r="F442" s="320">
        <f t="shared" si="34"/>
        <v>2.1399999999999999E-2</v>
      </c>
    </row>
    <row r="443" spans="1:6">
      <c r="A443" s="276" t="s">
        <v>475</v>
      </c>
      <c r="B443" s="277">
        <v>0</v>
      </c>
      <c r="C443" s="277">
        <v>6</v>
      </c>
      <c r="D443" s="201">
        <f t="shared" si="37"/>
        <v>-6</v>
      </c>
      <c r="E443" s="279">
        <f t="shared" si="38"/>
        <v>0</v>
      </c>
      <c r="F443" s="320">
        <f t="shared" si="34"/>
        <v>-1</v>
      </c>
    </row>
    <row r="444" spans="1:6">
      <c r="A444" s="276" t="s">
        <v>843</v>
      </c>
      <c r="B444" s="277">
        <v>6464</v>
      </c>
      <c r="C444" s="277">
        <v>11302</v>
      </c>
      <c r="D444" s="201">
        <f t="shared" si="37"/>
        <v>-4838</v>
      </c>
      <c r="E444" s="279">
        <f t="shared" si="38"/>
        <v>0.57189999999999996</v>
      </c>
      <c r="F444" s="320">
        <f t="shared" si="34"/>
        <v>-0.42809999999999998</v>
      </c>
    </row>
    <row r="445" spans="1:6">
      <c r="A445" s="276" t="s">
        <v>844</v>
      </c>
      <c r="B445" s="277">
        <v>3116</v>
      </c>
      <c r="C445" s="277">
        <v>989</v>
      </c>
      <c r="D445" s="201">
        <f t="shared" si="37"/>
        <v>2127</v>
      </c>
      <c r="E445" s="279">
        <f t="shared" si="38"/>
        <v>3.1507000000000001</v>
      </c>
      <c r="F445" s="320">
        <f t="shared" si="34"/>
        <v>2.1507000000000001</v>
      </c>
    </row>
    <row r="446" spans="1:6">
      <c r="A446" s="276" t="s">
        <v>845</v>
      </c>
      <c r="B446" s="277">
        <v>50</v>
      </c>
      <c r="C446" s="277"/>
      <c r="D446" s="201">
        <f t="shared" si="37"/>
        <v>50</v>
      </c>
      <c r="E446" s="279"/>
      <c r="F446" s="320"/>
    </row>
    <row r="447" spans="1:6">
      <c r="A447" s="276" t="s">
        <v>846</v>
      </c>
      <c r="B447" s="277">
        <v>8</v>
      </c>
      <c r="C447" s="277"/>
      <c r="D447" s="201">
        <f t="shared" si="37"/>
        <v>8</v>
      </c>
      <c r="E447" s="279"/>
      <c r="F447" s="320"/>
    </row>
    <row r="448" spans="1:6">
      <c r="A448" s="275" t="s">
        <v>847</v>
      </c>
      <c r="B448" s="277">
        <v>0</v>
      </c>
      <c r="C448" s="277">
        <v>85</v>
      </c>
      <c r="D448" s="201">
        <f t="shared" si="37"/>
        <v>-85</v>
      </c>
      <c r="E448" s="279">
        <f t="shared" si="38"/>
        <v>0</v>
      </c>
      <c r="F448" s="320">
        <f t="shared" si="34"/>
        <v>-1</v>
      </c>
    </row>
    <row r="449" spans="1:6">
      <c r="A449" s="276" t="s">
        <v>848</v>
      </c>
      <c r="B449" s="277">
        <v>0</v>
      </c>
      <c r="C449" s="277">
        <v>85</v>
      </c>
      <c r="D449" s="201">
        <f t="shared" si="37"/>
        <v>-85</v>
      </c>
      <c r="E449" s="279">
        <f t="shared" si="38"/>
        <v>0</v>
      </c>
      <c r="F449" s="320">
        <f t="shared" si="34"/>
        <v>-1</v>
      </c>
    </row>
    <row r="450" spans="1:6">
      <c r="A450" s="275" t="s">
        <v>849</v>
      </c>
      <c r="B450" s="277">
        <v>391</v>
      </c>
      <c r="C450" s="277">
        <v>518</v>
      </c>
      <c r="D450" s="201">
        <f t="shared" si="37"/>
        <v>-127</v>
      </c>
      <c r="E450" s="279">
        <f t="shared" si="38"/>
        <v>0.75480000000000003</v>
      </c>
      <c r="F450" s="320">
        <f t="shared" si="34"/>
        <v>-0.2452</v>
      </c>
    </row>
    <row r="451" spans="1:6">
      <c r="A451" s="276" t="s">
        <v>850</v>
      </c>
      <c r="B451" s="277">
        <v>30</v>
      </c>
      <c r="C451" s="277">
        <v>146</v>
      </c>
      <c r="D451" s="201">
        <f t="shared" si="37"/>
        <v>-116</v>
      </c>
      <c r="E451" s="279">
        <f t="shared" si="38"/>
        <v>0.20549999999999999</v>
      </c>
      <c r="F451" s="320">
        <f t="shared" si="34"/>
        <v>-0.79449999999999998</v>
      </c>
    </row>
    <row r="452" spans="1:6">
      <c r="A452" s="276" t="s">
        <v>851</v>
      </c>
      <c r="B452" s="277">
        <v>255</v>
      </c>
      <c r="C452" s="277">
        <v>254</v>
      </c>
      <c r="D452" s="201">
        <f t="shared" ref="D452:D466" si="39">B452-C452</f>
        <v>1</v>
      </c>
      <c r="E452" s="279">
        <f t="shared" ref="E452:E466" si="40">B452/C452*100%</f>
        <v>1.0039</v>
      </c>
      <c r="F452" s="320">
        <f t="shared" si="34"/>
        <v>3.8999999999999998E-3</v>
      </c>
    </row>
    <row r="453" spans="1:6">
      <c r="A453" s="276" t="s">
        <v>852</v>
      </c>
      <c r="B453" s="277">
        <v>18</v>
      </c>
      <c r="C453" s="277">
        <v>29</v>
      </c>
      <c r="D453" s="201">
        <f t="shared" si="39"/>
        <v>-11</v>
      </c>
      <c r="E453" s="279">
        <f t="shared" si="40"/>
        <v>0.62070000000000003</v>
      </c>
      <c r="F453" s="320">
        <f t="shared" ref="F453:F516" si="41">D453/C453*100%</f>
        <v>-0.37930000000000003</v>
      </c>
    </row>
    <row r="454" spans="1:6">
      <c r="A454" s="276" t="s">
        <v>853</v>
      </c>
      <c r="B454" s="277">
        <v>88</v>
      </c>
      <c r="C454" s="277">
        <v>89</v>
      </c>
      <c r="D454" s="201">
        <f t="shared" si="39"/>
        <v>-1</v>
      </c>
      <c r="E454" s="279">
        <f t="shared" si="40"/>
        <v>0.98880000000000001</v>
      </c>
      <c r="F454" s="320">
        <f t="shared" si="41"/>
        <v>-1.12E-2</v>
      </c>
    </row>
    <row r="455" spans="1:6">
      <c r="A455" s="275" t="s">
        <v>854</v>
      </c>
      <c r="B455" s="277">
        <v>855</v>
      </c>
      <c r="C455" s="277">
        <v>2426</v>
      </c>
      <c r="D455" s="201">
        <f t="shared" si="39"/>
        <v>-1571</v>
      </c>
      <c r="E455" s="279">
        <f t="shared" si="40"/>
        <v>0.35239999999999999</v>
      </c>
      <c r="F455" s="320">
        <f t="shared" si="41"/>
        <v>-0.64759999999999995</v>
      </c>
    </row>
    <row r="456" spans="1:6">
      <c r="A456" s="276" t="s">
        <v>855</v>
      </c>
      <c r="B456" s="277">
        <v>820</v>
      </c>
      <c r="C456" s="277">
        <v>914</v>
      </c>
      <c r="D456" s="201">
        <f t="shared" si="39"/>
        <v>-94</v>
      </c>
      <c r="E456" s="279">
        <f t="shared" si="40"/>
        <v>0.8972</v>
      </c>
      <c r="F456" s="320">
        <f t="shared" si="41"/>
        <v>-0.1028</v>
      </c>
    </row>
    <row r="457" spans="1:6">
      <c r="A457" s="276" t="s">
        <v>856</v>
      </c>
      <c r="B457" s="277">
        <v>35</v>
      </c>
      <c r="C457" s="277">
        <v>1512</v>
      </c>
      <c r="D457" s="201">
        <f t="shared" si="39"/>
        <v>-1477</v>
      </c>
      <c r="E457" s="279">
        <f t="shared" si="40"/>
        <v>2.3099999999999999E-2</v>
      </c>
      <c r="F457" s="320">
        <f t="shared" si="41"/>
        <v>-0.97689999999999999</v>
      </c>
    </row>
    <row r="458" spans="1:6">
      <c r="A458" s="275" t="s">
        <v>857</v>
      </c>
      <c r="B458" s="277">
        <v>1110</v>
      </c>
      <c r="C458" s="277">
        <v>960</v>
      </c>
      <c r="D458" s="201">
        <f t="shared" si="39"/>
        <v>150</v>
      </c>
      <c r="E458" s="279">
        <f t="shared" si="40"/>
        <v>1.1563000000000001</v>
      </c>
      <c r="F458" s="320">
        <f t="shared" si="41"/>
        <v>0.15629999999999999</v>
      </c>
    </row>
    <row r="459" spans="1:6">
      <c r="A459" s="276" t="s">
        <v>858</v>
      </c>
      <c r="B459" s="277">
        <v>1110</v>
      </c>
      <c r="C459" s="277">
        <v>960</v>
      </c>
      <c r="D459" s="201">
        <f t="shared" si="39"/>
        <v>150</v>
      </c>
      <c r="E459" s="279">
        <f t="shared" si="40"/>
        <v>1.1563000000000001</v>
      </c>
      <c r="F459" s="320">
        <f t="shared" si="41"/>
        <v>0.15629999999999999</v>
      </c>
    </row>
    <row r="460" spans="1:6">
      <c r="A460" s="275" t="s">
        <v>859</v>
      </c>
      <c r="B460" s="277">
        <v>3373</v>
      </c>
      <c r="C460" s="277">
        <v>1855</v>
      </c>
      <c r="D460" s="201">
        <f t="shared" si="39"/>
        <v>1518</v>
      </c>
      <c r="E460" s="279">
        <f t="shared" si="40"/>
        <v>1.8183</v>
      </c>
      <c r="F460" s="320">
        <f t="shared" si="41"/>
        <v>0.81830000000000003</v>
      </c>
    </row>
    <row r="461" spans="1:6">
      <c r="A461" s="275" t="s">
        <v>860</v>
      </c>
      <c r="B461" s="277">
        <v>0</v>
      </c>
      <c r="C461" s="277">
        <v>3</v>
      </c>
      <c r="D461" s="201">
        <f t="shared" si="39"/>
        <v>-3</v>
      </c>
      <c r="E461" s="279">
        <f t="shared" si="40"/>
        <v>0</v>
      </c>
      <c r="F461" s="320">
        <f t="shared" si="41"/>
        <v>-1</v>
      </c>
    </row>
    <row r="462" spans="1:6">
      <c r="A462" s="276" t="s">
        <v>861</v>
      </c>
      <c r="B462" s="277">
        <v>0</v>
      </c>
      <c r="C462" s="277">
        <v>3</v>
      </c>
      <c r="D462" s="201">
        <f t="shared" si="39"/>
        <v>-3</v>
      </c>
      <c r="E462" s="279">
        <f t="shared" si="40"/>
        <v>0</v>
      </c>
      <c r="F462" s="320">
        <f t="shared" si="41"/>
        <v>-1</v>
      </c>
    </row>
    <row r="463" spans="1:6">
      <c r="A463" s="275" t="s">
        <v>862</v>
      </c>
      <c r="B463" s="277">
        <v>679</v>
      </c>
      <c r="C463" s="277">
        <v>641</v>
      </c>
      <c r="D463" s="201">
        <f t="shared" si="39"/>
        <v>38</v>
      </c>
      <c r="E463" s="279">
        <f t="shared" si="40"/>
        <v>1.0592999999999999</v>
      </c>
      <c r="F463" s="320">
        <f t="shared" si="41"/>
        <v>5.9299999999999999E-2</v>
      </c>
    </row>
    <row r="464" spans="1:6">
      <c r="A464" s="276" t="s">
        <v>474</v>
      </c>
      <c r="B464" s="277">
        <v>508</v>
      </c>
      <c r="C464" s="277">
        <v>626</v>
      </c>
      <c r="D464" s="201">
        <f t="shared" si="39"/>
        <v>-118</v>
      </c>
      <c r="E464" s="279">
        <f t="shared" si="40"/>
        <v>0.8115</v>
      </c>
      <c r="F464" s="320">
        <f t="shared" si="41"/>
        <v>-0.1885</v>
      </c>
    </row>
    <row r="465" spans="1:6">
      <c r="A465" s="276" t="s">
        <v>475</v>
      </c>
      <c r="B465" s="277">
        <v>74</v>
      </c>
      <c r="C465" s="277">
        <v>4</v>
      </c>
      <c r="D465" s="201">
        <f t="shared" si="39"/>
        <v>70</v>
      </c>
      <c r="E465" s="279">
        <f t="shared" si="40"/>
        <v>18.5</v>
      </c>
      <c r="F465" s="320">
        <f t="shared" si="41"/>
        <v>17.5</v>
      </c>
    </row>
    <row r="466" spans="1:6">
      <c r="A466" s="276" t="s">
        <v>476</v>
      </c>
      <c r="B466" s="277">
        <v>98</v>
      </c>
      <c r="C466" s="277">
        <v>10</v>
      </c>
      <c r="D466" s="201">
        <f t="shared" si="39"/>
        <v>88</v>
      </c>
      <c r="E466" s="279">
        <f t="shared" si="40"/>
        <v>9.8000000000000007</v>
      </c>
      <c r="F466" s="320">
        <f t="shared" si="41"/>
        <v>8.8000000000000007</v>
      </c>
    </row>
    <row r="467" spans="1:6">
      <c r="A467" s="275" t="s">
        <v>863</v>
      </c>
      <c r="B467" s="277">
        <v>1585</v>
      </c>
      <c r="C467" s="277">
        <v>899</v>
      </c>
      <c r="D467" s="201">
        <f t="shared" ref="D467:D484" si="42">B467-C467</f>
        <v>686</v>
      </c>
      <c r="E467" s="279">
        <f t="shared" ref="E467:E482" si="43">B467/C467*100%</f>
        <v>1.7630999999999999</v>
      </c>
      <c r="F467" s="320">
        <f t="shared" si="41"/>
        <v>0.7631</v>
      </c>
    </row>
    <row r="468" spans="1:6">
      <c r="A468" s="276" t="s">
        <v>474</v>
      </c>
      <c r="B468" s="277">
        <v>395</v>
      </c>
      <c r="C468" s="277">
        <v>402</v>
      </c>
      <c r="D468" s="201">
        <f t="shared" si="42"/>
        <v>-7</v>
      </c>
      <c r="E468" s="279">
        <f t="shared" si="43"/>
        <v>0.98260000000000003</v>
      </c>
      <c r="F468" s="320">
        <f t="shared" si="41"/>
        <v>-1.7399999999999999E-2</v>
      </c>
    </row>
    <row r="469" spans="1:6">
      <c r="A469" s="276" t="s">
        <v>864</v>
      </c>
      <c r="B469" s="277">
        <v>859</v>
      </c>
      <c r="C469" s="277">
        <v>224</v>
      </c>
      <c r="D469" s="201">
        <f t="shared" si="42"/>
        <v>635</v>
      </c>
      <c r="E469" s="279">
        <f t="shared" si="43"/>
        <v>3.8348</v>
      </c>
      <c r="F469" s="320">
        <f t="shared" si="41"/>
        <v>2.8348</v>
      </c>
    </row>
    <row r="470" spans="1:6">
      <c r="A470" s="276" t="s">
        <v>865</v>
      </c>
      <c r="B470" s="277">
        <v>332</v>
      </c>
      <c r="C470" s="277">
        <v>273</v>
      </c>
      <c r="D470" s="201">
        <f t="shared" si="42"/>
        <v>59</v>
      </c>
      <c r="E470" s="279">
        <f t="shared" si="43"/>
        <v>1.2161</v>
      </c>
      <c r="F470" s="320">
        <f t="shared" si="41"/>
        <v>0.21609999999999999</v>
      </c>
    </row>
    <row r="471" spans="1:6">
      <c r="A471" s="275" t="s">
        <v>866</v>
      </c>
      <c r="B471" s="277">
        <v>1109</v>
      </c>
      <c r="C471" s="277">
        <v>312</v>
      </c>
      <c r="D471" s="201">
        <f t="shared" si="42"/>
        <v>797</v>
      </c>
      <c r="E471" s="279">
        <f t="shared" si="43"/>
        <v>3.5545</v>
      </c>
      <c r="F471" s="320">
        <f t="shared" si="41"/>
        <v>2.5545</v>
      </c>
    </row>
    <row r="472" spans="1:6">
      <c r="A472" s="276" t="s">
        <v>867</v>
      </c>
      <c r="B472" s="277">
        <v>1109</v>
      </c>
      <c r="C472" s="277">
        <v>312</v>
      </c>
      <c r="D472" s="201">
        <f t="shared" si="42"/>
        <v>797</v>
      </c>
      <c r="E472" s="279">
        <f t="shared" si="43"/>
        <v>3.5545</v>
      </c>
      <c r="F472" s="320">
        <f t="shared" si="41"/>
        <v>2.5545</v>
      </c>
    </row>
    <row r="473" spans="1:6">
      <c r="A473" s="275" t="s">
        <v>868</v>
      </c>
      <c r="B473" s="277">
        <v>1282</v>
      </c>
      <c r="C473" s="277">
        <v>3775</v>
      </c>
      <c r="D473" s="201">
        <f t="shared" si="42"/>
        <v>-2493</v>
      </c>
      <c r="E473" s="279">
        <f t="shared" si="43"/>
        <v>0.33960000000000001</v>
      </c>
      <c r="F473" s="320">
        <f t="shared" si="41"/>
        <v>-0.66039999999999999</v>
      </c>
    </row>
    <row r="474" spans="1:6">
      <c r="A474" s="275" t="s">
        <v>869</v>
      </c>
      <c r="B474" s="277">
        <v>467</v>
      </c>
      <c r="C474" s="277">
        <v>1640</v>
      </c>
      <c r="D474" s="201">
        <f t="shared" si="42"/>
        <v>-1173</v>
      </c>
      <c r="E474" s="279">
        <f t="shared" si="43"/>
        <v>0.2848</v>
      </c>
      <c r="F474" s="320">
        <f t="shared" si="41"/>
        <v>-0.71519999999999995</v>
      </c>
    </row>
    <row r="475" spans="1:6">
      <c r="A475" s="276" t="s">
        <v>474</v>
      </c>
      <c r="B475" s="277">
        <v>297</v>
      </c>
      <c r="C475" s="277">
        <v>261</v>
      </c>
      <c r="D475" s="201">
        <f t="shared" si="42"/>
        <v>36</v>
      </c>
      <c r="E475" s="279">
        <f t="shared" si="43"/>
        <v>1.1378999999999999</v>
      </c>
      <c r="F475" s="320">
        <f t="shared" si="41"/>
        <v>0.13789999999999999</v>
      </c>
    </row>
    <row r="476" spans="1:6">
      <c r="A476" s="276" t="s">
        <v>870</v>
      </c>
      <c r="B476" s="277">
        <v>170</v>
      </c>
      <c r="C476" s="277">
        <v>1379</v>
      </c>
      <c r="D476" s="201">
        <f t="shared" si="42"/>
        <v>-1209</v>
      </c>
      <c r="E476" s="279">
        <f t="shared" si="43"/>
        <v>0.12330000000000001</v>
      </c>
      <c r="F476" s="320">
        <f t="shared" si="41"/>
        <v>-0.87670000000000003</v>
      </c>
    </row>
    <row r="477" spans="1:6">
      <c r="A477" s="275" t="s">
        <v>871</v>
      </c>
      <c r="B477" s="277">
        <v>815</v>
      </c>
      <c r="C477" s="277">
        <v>406</v>
      </c>
      <c r="D477" s="201">
        <f t="shared" si="42"/>
        <v>409</v>
      </c>
      <c r="E477" s="279">
        <f t="shared" si="43"/>
        <v>2.0074000000000001</v>
      </c>
      <c r="F477" s="320">
        <f t="shared" si="41"/>
        <v>1.0074000000000001</v>
      </c>
    </row>
    <row r="478" spans="1:6">
      <c r="A478" s="276" t="s">
        <v>872</v>
      </c>
      <c r="B478" s="277">
        <v>815</v>
      </c>
      <c r="C478" s="277">
        <v>406</v>
      </c>
      <c r="D478" s="201">
        <f t="shared" si="42"/>
        <v>409</v>
      </c>
      <c r="E478" s="279">
        <f t="shared" si="43"/>
        <v>2.0074000000000001</v>
      </c>
      <c r="F478" s="320">
        <f t="shared" si="41"/>
        <v>1.0074000000000001</v>
      </c>
    </row>
    <row r="479" spans="1:6">
      <c r="A479" s="275" t="s">
        <v>873</v>
      </c>
      <c r="B479" s="277">
        <v>0</v>
      </c>
      <c r="C479" s="277">
        <v>1729</v>
      </c>
      <c r="D479" s="201">
        <f t="shared" si="42"/>
        <v>-1729</v>
      </c>
      <c r="E479" s="279">
        <f t="shared" si="43"/>
        <v>0</v>
      </c>
      <c r="F479" s="320">
        <f t="shared" si="41"/>
        <v>-1</v>
      </c>
    </row>
    <row r="480" spans="1:6">
      <c r="A480" s="276" t="s">
        <v>874</v>
      </c>
      <c r="B480" s="277">
        <v>0</v>
      </c>
      <c r="C480" s="277">
        <v>1499</v>
      </c>
      <c r="D480" s="201">
        <f t="shared" si="42"/>
        <v>-1499</v>
      </c>
      <c r="E480" s="279">
        <f t="shared" si="43"/>
        <v>0</v>
      </c>
      <c r="F480" s="320">
        <f t="shared" si="41"/>
        <v>-1</v>
      </c>
    </row>
    <row r="481" spans="1:6">
      <c r="A481" s="276" t="s">
        <v>875</v>
      </c>
      <c r="B481" s="277">
        <v>0</v>
      </c>
      <c r="C481" s="277">
        <v>230</v>
      </c>
      <c r="D481" s="201">
        <f t="shared" si="42"/>
        <v>-230</v>
      </c>
      <c r="E481" s="279">
        <f t="shared" si="43"/>
        <v>0</v>
      </c>
      <c r="F481" s="320">
        <f t="shared" si="41"/>
        <v>-1</v>
      </c>
    </row>
    <row r="482" spans="1:6">
      <c r="A482" s="275" t="s">
        <v>876</v>
      </c>
      <c r="B482" s="277">
        <v>247</v>
      </c>
      <c r="C482" s="277">
        <v>49</v>
      </c>
      <c r="D482" s="201">
        <f t="shared" si="42"/>
        <v>198</v>
      </c>
      <c r="E482" s="279">
        <f t="shared" si="43"/>
        <v>5.0407999999999999</v>
      </c>
      <c r="F482" s="320">
        <f t="shared" si="41"/>
        <v>4.0407999999999999</v>
      </c>
    </row>
    <row r="483" spans="1:6">
      <c r="A483" s="275" t="s">
        <v>877</v>
      </c>
      <c r="B483" s="277">
        <v>210</v>
      </c>
      <c r="C483" s="277"/>
      <c r="D483" s="201">
        <f t="shared" si="42"/>
        <v>210</v>
      </c>
      <c r="E483" s="279"/>
      <c r="F483" s="320"/>
    </row>
    <row r="484" spans="1:6">
      <c r="A484" s="276" t="s">
        <v>878</v>
      </c>
      <c r="B484" s="277">
        <v>210</v>
      </c>
      <c r="C484" s="277"/>
      <c r="D484" s="201">
        <f t="shared" si="42"/>
        <v>210</v>
      </c>
      <c r="E484" s="279"/>
      <c r="F484" s="320"/>
    </row>
    <row r="485" spans="1:6">
      <c r="A485" s="275" t="s">
        <v>879</v>
      </c>
      <c r="B485" s="277">
        <v>37</v>
      </c>
      <c r="C485" s="277">
        <v>49</v>
      </c>
      <c r="D485" s="201">
        <f t="shared" ref="D485:D504" si="44">B485-C485</f>
        <v>-12</v>
      </c>
      <c r="E485" s="279">
        <f t="shared" ref="E485:E504" si="45">B485/C485*100%</f>
        <v>0.75509999999999999</v>
      </c>
      <c r="F485" s="320">
        <f t="shared" si="41"/>
        <v>-0.24490000000000001</v>
      </c>
    </row>
    <row r="486" spans="1:6">
      <c r="A486" s="276" t="s">
        <v>880</v>
      </c>
      <c r="B486" s="277">
        <v>34</v>
      </c>
      <c r="C486" s="277">
        <v>49</v>
      </c>
      <c r="D486" s="201">
        <f t="shared" si="44"/>
        <v>-15</v>
      </c>
      <c r="E486" s="279">
        <f t="shared" si="45"/>
        <v>0.69389999999999996</v>
      </c>
      <c r="F486" s="320">
        <f t="shared" si="41"/>
        <v>-0.30609999999999998</v>
      </c>
    </row>
    <row r="487" spans="1:6">
      <c r="A487" s="276"/>
      <c r="B487" s="277">
        <v>3</v>
      </c>
      <c r="C487" s="277"/>
      <c r="D487" s="201">
        <f t="shared" si="44"/>
        <v>3</v>
      </c>
      <c r="E487" s="279"/>
      <c r="F487" s="320"/>
    </row>
    <row r="488" spans="1:6">
      <c r="A488" s="275" t="s">
        <v>318</v>
      </c>
      <c r="B488" s="277">
        <v>194</v>
      </c>
      <c r="C488" s="277">
        <v>182</v>
      </c>
      <c r="D488" s="201">
        <f t="shared" si="44"/>
        <v>12</v>
      </c>
      <c r="E488" s="279">
        <f t="shared" si="45"/>
        <v>1.0659000000000001</v>
      </c>
      <c r="F488" s="320">
        <f t="shared" si="41"/>
        <v>6.59E-2</v>
      </c>
    </row>
    <row r="489" spans="1:6">
      <c r="A489" s="275" t="s">
        <v>881</v>
      </c>
      <c r="B489" s="277">
        <v>194</v>
      </c>
      <c r="C489" s="277">
        <v>182</v>
      </c>
      <c r="D489" s="201">
        <f t="shared" si="44"/>
        <v>12</v>
      </c>
      <c r="E489" s="279">
        <f t="shared" si="45"/>
        <v>1.0659000000000001</v>
      </c>
      <c r="F489" s="320">
        <f t="shared" si="41"/>
        <v>6.59E-2</v>
      </c>
    </row>
    <row r="490" spans="1:6">
      <c r="A490" s="275" t="s">
        <v>883</v>
      </c>
      <c r="B490" s="277">
        <v>4679</v>
      </c>
      <c r="C490" s="277">
        <v>2738</v>
      </c>
      <c r="D490" s="201">
        <f t="shared" si="44"/>
        <v>1941</v>
      </c>
      <c r="E490" s="279">
        <f t="shared" si="45"/>
        <v>1.7089000000000001</v>
      </c>
      <c r="F490" s="320">
        <f t="shared" si="41"/>
        <v>0.70889999999999997</v>
      </c>
    </row>
    <row r="491" spans="1:6">
      <c r="A491" s="275" t="s">
        <v>884</v>
      </c>
      <c r="B491" s="277">
        <v>4228</v>
      </c>
      <c r="C491" s="277">
        <v>2655</v>
      </c>
      <c r="D491" s="201">
        <f t="shared" si="44"/>
        <v>1573</v>
      </c>
      <c r="E491" s="279">
        <f t="shared" si="45"/>
        <v>1.5925</v>
      </c>
      <c r="F491" s="320">
        <f t="shared" si="41"/>
        <v>0.59250000000000003</v>
      </c>
    </row>
    <row r="492" spans="1:6">
      <c r="A492" s="276" t="s">
        <v>474</v>
      </c>
      <c r="B492" s="277">
        <v>1377</v>
      </c>
      <c r="C492" s="277">
        <v>1195</v>
      </c>
      <c r="D492" s="201">
        <f t="shared" si="44"/>
        <v>182</v>
      </c>
      <c r="E492" s="279">
        <f t="shared" si="45"/>
        <v>1.1523000000000001</v>
      </c>
      <c r="F492" s="320">
        <f t="shared" si="41"/>
        <v>0.15229999999999999</v>
      </c>
    </row>
    <row r="493" spans="1:6">
      <c r="A493" s="276" t="s">
        <v>475</v>
      </c>
      <c r="B493" s="277">
        <v>0</v>
      </c>
      <c r="C493" s="277">
        <v>7</v>
      </c>
      <c r="D493" s="201">
        <f t="shared" si="44"/>
        <v>-7</v>
      </c>
      <c r="E493" s="279">
        <f t="shared" si="45"/>
        <v>0</v>
      </c>
      <c r="F493" s="320">
        <f t="shared" si="41"/>
        <v>-1</v>
      </c>
    </row>
    <row r="494" spans="1:6">
      <c r="A494" s="276" t="s">
        <v>885</v>
      </c>
      <c r="B494" s="277">
        <v>234</v>
      </c>
      <c r="C494" s="277"/>
      <c r="D494" s="201">
        <f t="shared" si="44"/>
        <v>234</v>
      </c>
      <c r="E494" s="279"/>
      <c r="F494" s="320"/>
    </row>
    <row r="495" spans="1:6">
      <c r="A495" s="276" t="s">
        <v>886</v>
      </c>
      <c r="B495" s="277">
        <v>12</v>
      </c>
      <c r="C495" s="277">
        <v>449</v>
      </c>
      <c r="D495" s="201">
        <f t="shared" si="44"/>
        <v>-437</v>
      </c>
      <c r="E495" s="279">
        <f t="shared" si="45"/>
        <v>2.6700000000000002E-2</v>
      </c>
      <c r="F495" s="320">
        <f t="shared" si="41"/>
        <v>-0.97330000000000005</v>
      </c>
    </row>
    <row r="496" spans="1:6">
      <c r="A496" s="276" t="s">
        <v>887</v>
      </c>
      <c r="B496" s="277">
        <v>50</v>
      </c>
      <c r="C496" s="277"/>
      <c r="D496" s="201">
        <f t="shared" si="44"/>
        <v>50</v>
      </c>
      <c r="E496" s="279"/>
      <c r="F496" s="320"/>
    </row>
    <row r="497" spans="1:6">
      <c r="A497" s="276" t="s">
        <v>888</v>
      </c>
      <c r="B497" s="277">
        <v>32</v>
      </c>
      <c r="C497" s="277">
        <v>39</v>
      </c>
      <c r="D497" s="201">
        <f t="shared" si="44"/>
        <v>-7</v>
      </c>
      <c r="E497" s="279">
        <f t="shared" si="45"/>
        <v>0.82050000000000001</v>
      </c>
      <c r="F497" s="320">
        <f t="shared" si="41"/>
        <v>-0.17949999999999999</v>
      </c>
    </row>
    <row r="498" spans="1:6">
      <c r="A498" s="276" t="s">
        <v>889</v>
      </c>
      <c r="B498" s="277">
        <v>268</v>
      </c>
      <c r="C498" s="277">
        <v>482</v>
      </c>
      <c r="D498" s="201">
        <f t="shared" si="44"/>
        <v>-214</v>
      </c>
      <c r="E498" s="279">
        <f t="shared" si="45"/>
        <v>0.55600000000000005</v>
      </c>
      <c r="F498" s="320">
        <f t="shared" si="41"/>
        <v>-0.44400000000000001</v>
      </c>
    </row>
    <row r="499" spans="1:6">
      <c r="A499" s="276" t="s">
        <v>890</v>
      </c>
      <c r="B499" s="277">
        <v>0</v>
      </c>
      <c r="C499" s="277">
        <v>10</v>
      </c>
      <c r="D499" s="201">
        <f t="shared" si="44"/>
        <v>-10</v>
      </c>
      <c r="E499" s="279">
        <f t="shared" si="45"/>
        <v>0</v>
      </c>
      <c r="F499" s="320">
        <f t="shared" si="41"/>
        <v>-1</v>
      </c>
    </row>
    <row r="500" spans="1:6">
      <c r="A500" s="276" t="s">
        <v>891</v>
      </c>
      <c r="B500" s="277">
        <v>15</v>
      </c>
      <c r="C500" s="277">
        <v>70</v>
      </c>
      <c r="D500" s="201">
        <f t="shared" si="44"/>
        <v>-55</v>
      </c>
      <c r="E500" s="279">
        <f t="shared" si="45"/>
        <v>0.21429999999999999</v>
      </c>
      <c r="F500" s="320">
        <f t="shared" si="41"/>
        <v>-0.78569999999999995</v>
      </c>
    </row>
    <row r="501" spans="1:6">
      <c r="A501" s="276" t="s">
        <v>479</v>
      </c>
      <c r="B501" s="277">
        <v>282</v>
      </c>
      <c r="C501" s="277">
        <v>365</v>
      </c>
      <c r="D501" s="201">
        <f t="shared" si="44"/>
        <v>-83</v>
      </c>
      <c r="E501" s="279">
        <f t="shared" si="45"/>
        <v>0.77259999999999995</v>
      </c>
      <c r="F501" s="320">
        <f t="shared" si="41"/>
        <v>-0.22739999999999999</v>
      </c>
    </row>
    <row r="502" spans="1:6">
      <c r="A502" s="276" t="s">
        <v>892</v>
      </c>
      <c r="B502" s="277">
        <v>1959</v>
      </c>
      <c r="C502" s="277">
        <v>39</v>
      </c>
      <c r="D502" s="201">
        <f t="shared" si="44"/>
        <v>1920</v>
      </c>
      <c r="E502" s="279">
        <f t="shared" si="45"/>
        <v>50.230800000000002</v>
      </c>
      <c r="F502" s="320">
        <f t="shared" si="41"/>
        <v>49.230800000000002</v>
      </c>
    </row>
    <row r="503" spans="1:6">
      <c r="A503" s="275" t="s">
        <v>893</v>
      </c>
      <c r="B503" s="277">
        <v>0</v>
      </c>
      <c r="C503" s="277">
        <v>7</v>
      </c>
      <c r="D503" s="201">
        <f t="shared" si="44"/>
        <v>-7</v>
      </c>
      <c r="E503" s="279">
        <f t="shared" si="45"/>
        <v>0</v>
      </c>
      <c r="F503" s="320">
        <f t="shared" si="41"/>
        <v>-1</v>
      </c>
    </row>
    <row r="504" spans="1:6">
      <c r="A504" s="276" t="s">
        <v>894</v>
      </c>
      <c r="B504" s="277">
        <v>0</v>
      </c>
      <c r="C504" s="277">
        <v>7</v>
      </c>
      <c r="D504" s="201">
        <f t="shared" si="44"/>
        <v>-7</v>
      </c>
      <c r="E504" s="279">
        <f t="shared" si="45"/>
        <v>0</v>
      </c>
      <c r="F504" s="320">
        <f t="shared" si="41"/>
        <v>-1</v>
      </c>
    </row>
    <row r="505" spans="1:6">
      <c r="A505" s="275" t="s">
        <v>895</v>
      </c>
      <c r="B505" s="277">
        <v>51</v>
      </c>
      <c r="C505" s="277">
        <v>76</v>
      </c>
      <c r="D505" s="201">
        <f t="shared" ref="D505:D526" si="46">B505-C505</f>
        <v>-25</v>
      </c>
      <c r="E505" s="279">
        <f t="shared" ref="E505:E526" si="47">B505/C505*100%</f>
        <v>0.67110000000000003</v>
      </c>
      <c r="F505" s="320">
        <f t="shared" si="41"/>
        <v>-0.32890000000000003</v>
      </c>
    </row>
    <row r="506" spans="1:6">
      <c r="A506" s="276" t="s">
        <v>474</v>
      </c>
      <c r="B506" s="277">
        <v>31</v>
      </c>
      <c r="C506" s="277"/>
      <c r="D506" s="201">
        <f t="shared" si="46"/>
        <v>31</v>
      </c>
      <c r="E506" s="279"/>
      <c r="F506" s="320"/>
    </row>
    <row r="507" spans="1:6">
      <c r="A507" s="276" t="s">
        <v>896</v>
      </c>
      <c r="B507" s="277">
        <v>20</v>
      </c>
      <c r="C507" s="277"/>
      <c r="D507" s="201">
        <f t="shared" si="46"/>
        <v>20</v>
      </c>
      <c r="E507" s="279"/>
      <c r="F507" s="320"/>
    </row>
    <row r="508" spans="1:6">
      <c r="A508" s="276" t="s">
        <v>897</v>
      </c>
      <c r="B508" s="277">
        <v>0</v>
      </c>
      <c r="C508" s="277">
        <v>76</v>
      </c>
      <c r="D508" s="201">
        <f t="shared" si="46"/>
        <v>-76</v>
      </c>
      <c r="E508" s="279"/>
      <c r="F508" s="320">
        <f t="shared" si="41"/>
        <v>-1</v>
      </c>
    </row>
    <row r="509" spans="1:6">
      <c r="A509" s="275" t="s">
        <v>1006</v>
      </c>
      <c r="B509" s="277">
        <v>400</v>
      </c>
      <c r="C509" s="277"/>
      <c r="D509" s="201">
        <f t="shared" si="46"/>
        <v>400</v>
      </c>
      <c r="E509" s="279"/>
      <c r="F509" s="320"/>
    </row>
    <row r="510" spans="1:6">
      <c r="A510" s="276" t="s">
        <v>898</v>
      </c>
      <c r="B510" s="277">
        <v>400</v>
      </c>
      <c r="C510" s="277"/>
      <c r="D510" s="201">
        <f t="shared" si="46"/>
        <v>400</v>
      </c>
      <c r="E510" s="279"/>
      <c r="F510" s="320"/>
    </row>
    <row r="511" spans="1:6">
      <c r="A511" s="275" t="s">
        <v>899</v>
      </c>
      <c r="B511" s="277">
        <v>3944</v>
      </c>
      <c r="C511" s="277">
        <v>2826</v>
      </c>
      <c r="D511" s="201">
        <f t="shared" si="46"/>
        <v>1118</v>
      </c>
      <c r="E511" s="279">
        <f t="shared" si="47"/>
        <v>1.3956</v>
      </c>
      <c r="F511" s="320">
        <f t="shared" si="41"/>
        <v>0.39560000000000001</v>
      </c>
    </row>
    <row r="512" spans="1:6">
      <c r="A512" s="275" t="s">
        <v>900</v>
      </c>
      <c r="B512" s="277">
        <v>1554</v>
      </c>
      <c r="C512" s="277">
        <v>379</v>
      </c>
      <c r="D512" s="201">
        <f t="shared" si="46"/>
        <v>1175</v>
      </c>
      <c r="E512" s="279">
        <f t="shared" si="47"/>
        <v>4.1002999999999998</v>
      </c>
      <c r="F512" s="320">
        <f t="shared" si="41"/>
        <v>3.1002999999999998</v>
      </c>
    </row>
    <row r="513" spans="1:6">
      <c r="A513" s="276" t="s">
        <v>901</v>
      </c>
      <c r="B513" s="277">
        <v>0</v>
      </c>
      <c r="C513" s="277">
        <v>334</v>
      </c>
      <c r="D513" s="201">
        <f t="shared" si="46"/>
        <v>-334</v>
      </c>
      <c r="E513" s="279">
        <f t="shared" si="47"/>
        <v>0</v>
      </c>
      <c r="F513" s="320">
        <f t="shared" si="41"/>
        <v>-1</v>
      </c>
    </row>
    <row r="514" spans="1:6">
      <c r="A514" s="276" t="s">
        <v>902</v>
      </c>
      <c r="B514" s="277">
        <v>0</v>
      </c>
      <c r="C514" s="277">
        <v>19</v>
      </c>
      <c r="D514" s="201">
        <f t="shared" si="46"/>
        <v>-19</v>
      </c>
      <c r="E514" s="279">
        <f t="shared" si="47"/>
        <v>0</v>
      </c>
      <c r="F514" s="320">
        <f t="shared" si="41"/>
        <v>-1</v>
      </c>
    </row>
    <row r="515" spans="1:6">
      <c r="A515" s="276" t="s">
        <v>903</v>
      </c>
      <c r="B515" s="277">
        <v>40</v>
      </c>
      <c r="C515" s="277"/>
      <c r="D515" s="201">
        <f t="shared" si="46"/>
        <v>40</v>
      </c>
      <c r="E515" s="279"/>
      <c r="F515" s="320"/>
    </row>
    <row r="516" spans="1:6">
      <c r="A516" s="276" t="s">
        <v>904</v>
      </c>
      <c r="B516" s="277">
        <v>234</v>
      </c>
      <c r="C516" s="277">
        <v>26</v>
      </c>
      <c r="D516" s="201">
        <f t="shared" si="46"/>
        <v>208</v>
      </c>
      <c r="E516" s="279">
        <f t="shared" si="47"/>
        <v>9</v>
      </c>
      <c r="F516" s="320">
        <f t="shared" si="41"/>
        <v>8</v>
      </c>
    </row>
    <row r="517" spans="1:6">
      <c r="A517" s="276" t="s">
        <v>905</v>
      </c>
      <c r="B517" s="277">
        <v>1227</v>
      </c>
      <c r="C517" s="277"/>
      <c r="D517" s="201">
        <f t="shared" si="46"/>
        <v>1227</v>
      </c>
      <c r="E517" s="279"/>
      <c r="F517" s="320"/>
    </row>
    <row r="518" spans="1:6">
      <c r="A518" s="276" t="s">
        <v>906</v>
      </c>
      <c r="B518" s="277">
        <v>53</v>
      </c>
      <c r="C518" s="277"/>
      <c r="D518" s="201">
        <f t="shared" si="46"/>
        <v>53</v>
      </c>
      <c r="E518" s="279"/>
      <c r="F518" s="320"/>
    </row>
    <row r="519" spans="1:6">
      <c r="A519" s="275" t="s">
        <v>907</v>
      </c>
      <c r="B519" s="277">
        <v>2390</v>
      </c>
      <c r="C519" s="277">
        <v>2448</v>
      </c>
      <c r="D519" s="201">
        <f t="shared" si="46"/>
        <v>-58</v>
      </c>
      <c r="E519" s="279">
        <f t="shared" si="47"/>
        <v>0.97629999999999995</v>
      </c>
      <c r="F519" s="320">
        <f t="shared" ref="F519:F560" si="48">D519/C519*100%</f>
        <v>-2.3699999999999999E-2</v>
      </c>
    </row>
    <row r="520" spans="1:6">
      <c r="A520" s="276" t="s">
        <v>908</v>
      </c>
      <c r="B520" s="277">
        <v>1780</v>
      </c>
      <c r="C520" s="277">
        <v>2298</v>
      </c>
      <c r="D520" s="201">
        <f t="shared" si="46"/>
        <v>-518</v>
      </c>
      <c r="E520" s="279">
        <f t="shared" si="47"/>
        <v>0.77459999999999996</v>
      </c>
      <c r="F520" s="320">
        <f t="shared" si="48"/>
        <v>-0.22539999999999999</v>
      </c>
    </row>
    <row r="521" spans="1:6">
      <c r="A521" s="276" t="s">
        <v>909</v>
      </c>
      <c r="B521" s="277">
        <v>610</v>
      </c>
      <c r="C521" s="277">
        <v>149</v>
      </c>
      <c r="D521" s="201">
        <f t="shared" si="46"/>
        <v>461</v>
      </c>
      <c r="E521" s="279">
        <f t="shared" si="47"/>
        <v>4.0940000000000003</v>
      </c>
      <c r="F521" s="320">
        <f t="shared" si="48"/>
        <v>3.0939999999999999</v>
      </c>
    </row>
    <row r="522" spans="1:6">
      <c r="A522" s="275" t="s">
        <v>910</v>
      </c>
      <c r="B522" s="277">
        <v>473</v>
      </c>
      <c r="C522" s="277">
        <v>436</v>
      </c>
      <c r="D522" s="201">
        <f t="shared" si="46"/>
        <v>37</v>
      </c>
      <c r="E522" s="279">
        <f t="shared" si="47"/>
        <v>1.0849</v>
      </c>
      <c r="F522" s="320">
        <f t="shared" si="48"/>
        <v>8.4900000000000003E-2</v>
      </c>
    </row>
    <row r="523" spans="1:6">
      <c r="A523" s="275" t="s">
        <v>911</v>
      </c>
      <c r="B523" s="277">
        <v>458</v>
      </c>
      <c r="C523" s="277">
        <v>421</v>
      </c>
      <c r="D523" s="201">
        <f t="shared" si="46"/>
        <v>37</v>
      </c>
      <c r="E523" s="279">
        <f t="shared" si="47"/>
        <v>1.0879000000000001</v>
      </c>
      <c r="F523" s="320">
        <f t="shared" si="48"/>
        <v>8.7900000000000006E-2</v>
      </c>
    </row>
    <row r="524" spans="1:6">
      <c r="A524" s="276" t="s">
        <v>474</v>
      </c>
      <c r="B524" s="277">
        <v>119</v>
      </c>
      <c r="C524" s="277">
        <v>120</v>
      </c>
      <c r="D524" s="201">
        <f t="shared" si="46"/>
        <v>-1</v>
      </c>
      <c r="E524" s="279">
        <f t="shared" si="47"/>
        <v>0.99170000000000003</v>
      </c>
      <c r="F524" s="320">
        <f t="shared" si="48"/>
        <v>-8.3000000000000001E-3</v>
      </c>
    </row>
    <row r="525" spans="1:6">
      <c r="A525" s="276" t="s">
        <v>912</v>
      </c>
      <c r="B525" s="277">
        <v>217</v>
      </c>
      <c r="C525" s="277">
        <v>217</v>
      </c>
      <c r="D525" s="201">
        <f t="shared" si="46"/>
        <v>0</v>
      </c>
      <c r="E525" s="279">
        <f t="shared" si="47"/>
        <v>1</v>
      </c>
      <c r="F525" s="320">
        <f t="shared" si="48"/>
        <v>0</v>
      </c>
    </row>
    <row r="526" spans="1:6">
      <c r="A526" s="276" t="s">
        <v>913</v>
      </c>
      <c r="B526" s="277">
        <v>121</v>
      </c>
      <c r="C526" s="277">
        <v>84</v>
      </c>
      <c r="D526" s="201">
        <f t="shared" si="46"/>
        <v>37</v>
      </c>
      <c r="E526" s="279">
        <f t="shared" si="47"/>
        <v>1.4404999999999999</v>
      </c>
      <c r="F526" s="320">
        <f t="shared" si="48"/>
        <v>0.4405</v>
      </c>
    </row>
    <row r="527" spans="1:6">
      <c r="A527" s="275" t="s">
        <v>914</v>
      </c>
      <c r="B527" s="277">
        <v>15</v>
      </c>
      <c r="C527" s="277">
        <v>15</v>
      </c>
      <c r="D527" s="201">
        <f t="shared" ref="D527:D542" si="49">B527-C527</f>
        <v>0</v>
      </c>
      <c r="E527" s="279">
        <f t="shared" ref="E527:E542" si="50">B527/C527*100%</f>
        <v>1</v>
      </c>
      <c r="F527" s="320">
        <f t="shared" si="48"/>
        <v>0</v>
      </c>
    </row>
    <row r="528" spans="1:6">
      <c r="A528" s="276" t="s">
        <v>915</v>
      </c>
      <c r="B528" s="277">
        <v>15</v>
      </c>
      <c r="C528" s="277">
        <v>15</v>
      </c>
      <c r="D528" s="201">
        <f t="shared" si="49"/>
        <v>0</v>
      </c>
      <c r="E528" s="279">
        <f t="shared" si="50"/>
        <v>1</v>
      </c>
      <c r="F528" s="320">
        <f t="shared" si="48"/>
        <v>0</v>
      </c>
    </row>
    <row r="529" spans="1:6">
      <c r="A529" s="275" t="s">
        <v>916</v>
      </c>
      <c r="B529" s="277">
        <v>1600</v>
      </c>
      <c r="C529" s="277">
        <v>2377</v>
      </c>
      <c r="D529" s="201">
        <f t="shared" si="49"/>
        <v>-777</v>
      </c>
      <c r="E529" s="279">
        <f t="shared" si="50"/>
        <v>0.67310000000000003</v>
      </c>
      <c r="F529" s="320">
        <f t="shared" si="48"/>
        <v>-0.32690000000000002</v>
      </c>
    </row>
    <row r="530" spans="1:6">
      <c r="A530" s="275" t="s">
        <v>917</v>
      </c>
      <c r="B530" s="277">
        <v>586</v>
      </c>
      <c r="C530" s="277">
        <v>368</v>
      </c>
      <c r="D530" s="201">
        <f t="shared" si="49"/>
        <v>218</v>
      </c>
      <c r="E530" s="279">
        <f t="shared" si="50"/>
        <v>1.5924</v>
      </c>
      <c r="F530" s="320">
        <f t="shared" si="48"/>
        <v>0.59240000000000004</v>
      </c>
    </row>
    <row r="531" spans="1:6">
      <c r="A531" s="276" t="s">
        <v>474</v>
      </c>
      <c r="B531" s="277">
        <v>440</v>
      </c>
      <c r="C531" s="277">
        <v>333</v>
      </c>
      <c r="D531" s="201">
        <f t="shared" si="49"/>
        <v>107</v>
      </c>
      <c r="E531" s="279">
        <f t="shared" si="50"/>
        <v>1.3212999999999999</v>
      </c>
      <c r="F531" s="320">
        <f t="shared" si="48"/>
        <v>0.32129999999999997</v>
      </c>
    </row>
    <row r="532" spans="1:6">
      <c r="A532" s="276" t="s">
        <v>918</v>
      </c>
      <c r="B532" s="277">
        <v>58</v>
      </c>
      <c r="C532" s="277"/>
      <c r="D532" s="201">
        <f t="shared" si="49"/>
        <v>58</v>
      </c>
      <c r="E532" s="279"/>
      <c r="F532" s="320"/>
    </row>
    <row r="533" spans="1:6">
      <c r="A533" s="276" t="s">
        <v>919</v>
      </c>
      <c r="B533" s="277">
        <v>38</v>
      </c>
      <c r="C533" s="277"/>
      <c r="D533" s="201">
        <f t="shared" si="49"/>
        <v>38</v>
      </c>
      <c r="E533" s="279"/>
      <c r="F533" s="320"/>
    </row>
    <row r="534" spans="1:6">
      <c r="A534" s="276" t="s">
        <v>920</v>
      </c>
      <c r="B534" s="277">
        <v>50</v>
      </c>
      <c r="C534" s="277">
        <v>35</v>
      </c>
      <c r="D534" s="201">
        <f t="shared" si="49"/>
        <v>15</v>
      </c>
      <c r="E534" s="279">
        <f t="shared" si="50"/>
        <v>1.4286000000000001</v>
      </c>
      <c r="F534" s="320">
        <f t="shared" si="48"/>
        <v>0.42859999999999998</v>
      </c>
    </row>
    <row r="535" spans="1:6">
      <c r="A535" s="275" t="s">
        <v>921</v>
      </c>
      <c r="B535" s="277">
        <v>700</v>
      </c>
      <c r="C535" s="277">
        <v>472</v>
      </c>
      <c r="D535" s="201">
        <f t="shared" si="49"/>
        <v>228</v>
      </c>
      <c r="E535" s="279">
        <f t="shared" si="50"/>
        <v>1.4831000000000001</v>
      </c>
      <c r="F535" s="320">
        <f t="shared" si="48"/>
        <v>0.48309999999999997</v>
      </c>
    </row>
    <row r="536" spans="1:6">
      <c r="A536" s="276" t="s">
        <v>474</v>
      </c>
      <c r="B536" s="277">
        <v>612</v>
      </c>
      <c r="C536" s="277">
        <v>454</v>
      </c>
      <c r="D536" s="201">
        <f t="shared" si="49"/>
        <v>158</v>
      </c>
      <c r="E536" s="279">
        <f t="shared" si="50"/>
        <v>1.3480000000000001</v>
      </c>
      <c r="F536" s="320">
        <f t="shared" si="48"/>
        <v>0.34799999999999998</v>
      </c>
    </row>
    <row r="537" spans="1:6">
      <c r="A537" s="276" t="s">
        <v>922</v>
      </c>
      <c r="B537" s="277">
        <v>70</v>
      </c>
      <c r="C537" s="277">
        <v>18</v>
      </c>
      <c r="D537" s="201">
        <f t="shared" si="49"/>
        <v>52</v>
      </c>
      <c r="E537" s="279">
        <f t="shared" si="50"/>
        <v>3.8889</v>
      </c>
      <c r="F537" s="320">
        <f t="shared" si="48"/>
        <v>2.8889</v>
      </c>
    </row>
    <row r="538" spans="1:6">
      <c r="A538" s="276" t="s">
        <v>923</v>
      </c>
      <c r="B538" s="277">
        <v>18</v>
      </c>
      <c r="C538" s="277"/>
      <c r="D538" s="201">
        <f t="shared" si="49"/>
        <v>18</v>
      </c>
      <c r="E538" s="279"/>
      <c r="F538" s="320"/>
    </row>
    <row r="539" spans="1:6">
      <c r="A539" s="275" t="s">
        <v>924</v>
      </c>
      <c r="B539" s="277">
        <v>107</v>
      </c>
      <c r="C539" s="277">
        <v>50</v>
      </c>
      <c r="D539" s="201">
        <f t="shared" si="49"/>
        <v>57</v>
      </c>
      <c r="E539" s="279">
        <f t="shared" si="50"/>
        <v>2.14</v>
      </c>
      <c r="F539" s="320">
        <f t="shared" si="48"/>
        <v>1.1399999999999999</v>
      </c>
    </row>
    <row r="540" spans="1:6">
      <c r="A540" s="276" t="s">
        <v>925</v>
      </c>
      <c r="B540" s="277">
        <v>107</v>
      </c>
      <c r="C540" s="277">
        <v>50</v>
      </c>
      <c r="D540" s="201">
        <f t="shared" si="49"/>
        <v>57</v>
      </c>
      <c r="E540" s="279">
        <f t="shared" si="50"/>
        <v>2.14</v>
      </c>
      <c r="F540" s="320">
        <f t="shared" si="48"/>
        <v>1.1399999999999999</v>
      </c>
    </row>
    <row r="541" spans="1:6">
      <c r="A541" s="275" t="s">
        <v>926</v>
      </c>
      <c r="B541" s="277">
        <v>14</v>
      </c>
      <c r="C541" s="277">
        <v>4</v>
      </c>
      <c r="D541" s="201">
        <f t="shared" si="49"/>
        <v>10</v>
      </c>
      <c r="E541" s="279">
        <f t="shared" si="50"/>
        <v>3.5</v>
      </c>
      <c r="F541" s="320">
        <f t="shared" si="48"/>
        <v>2.5</v>
      </c>
    </row>
    <row r="542" spans="1:6">
      <c r="A542" s="276" t="s">
        <v>475</v>
      </c>
      <c r="B542" s="277">
        <v>0</v>
      </c>
      <c r="C542" s="277">
        <v>4</v>
      </c>
      <c r="D542" s="201">
        <f t="shared" si="49"/>
        <v>-4</v>
      </c>
      <c r="E542" s="279">
        <f t="shared" si="50"/>
        <v>0</v>
      </c>
      <c r="F542" s="320">
        <f t="shared" si="48"/>
        <v>-1</v>
      </c>
    </row>
    <row r="543" spans="1:6">
      <c r="A543" s="276" t="s">
        <v>927</v>
      </c>
      <c r="B543" s="277">
        <v>14</v>
      </c>
      <c r="C543" s="277"/>
      <c r="D543" s="201">
        <f t="shared" ref="D543:D560" si="51">B543-C543</f>
        <v>14</v>
      </c>
      <c r="E543" s="279"/>
      <c r="F543" s="320"/>
    </row>
    <row r="544" spans="1:6">
      <c r="A544" s="275" t="s">
        <v>928</v>
      </c>
      <c r="B544" s="277">
        <v>116</v>
      </c>
      <c r="C544" s="277">
        <v>1393</v>
      </c>
      <c r="D544" s="201">
        <f t="shared" si="51"/>
        <v>-1277</v>
      </c>
      <c r="E544" s="279">
        <f t="shared" ref="E544:E560" si="52">B544/C544*100%</f>
        <v>8.3299999999999999E-2</v>
      </c>
      <c r="F544" s="320">
        <f t="shared" si="48"/>
        <v>-0.91669999999999996</v>
      </c>
    </row>
    <row r="545" spans="1:6">
      <c r="A545" s="276" t="s">
        <v>929</v>
      </c>
      <c r="B545" s="277">
        <v>116</v>
      </c>
      <c r="C545" s="277">
        <v>1328</v>
      </c>
      <c r="D545" s="201">
        <f t="shared" si="51"/>
        <v>-1212</v>
      </c>
      <c r="E545" s="279">
        <f t="shared" si="52"/>
        <v>8.7300000000000003E-2</v>
      </c>
      <c r="F545" s="320">
        <f t="shared" si="48"/>
        <v>-0.91269999999999996</v>
      </c>
    </row>
    <row r="546" spans="1:6">
      <c r="A546" s="276" t="s">
        <v>930</v>
      </c>
      <c r="B546" s="277">
        <v>0</v>
      </c>
      <c r="C546" s="277">
        <v>65</v>
      </c>
      <c r="D546" s="201">
        <f t="shared" si="51"/>
        <v>-65</v>
      </c>
      <c r="E546" s="279">
        <f t="shared" si="52"/>
        <v>0</v>
      </c>
      <c r="F546" s="320">
        <f t="shared" si="48"/>
        <v>-1</v>
      </c>
    </row>
    <row r="547" spans="1:6">
      <c r="A547" s="275" t="s">
        <v>931</v>
      </c>
      <c r="B547" s="277">
        <v>44</v>
      </c>
      <c r="C547" s="277">
        <v>88</v>
      </c>
      <c r="D547" s="201">
        <f t="shared" si="51"/>
        <v>-44</v>
      </c>
      <c r="E547" s="279">
        <f t="shared" si="52"/>
        <v>0.5</v>
      </c>
      <c r="F547" s="320">
        <f t="shared" si="48"/>
        <v>-0.5</v>
      </c>
    </row>
    <row r="548" spans="1:6">
      <c r="A548" s="276" t="s">
        <v>932</v>
      </c>
      <c r="B548" s="277">
        <v>0</v>
      </c>
      <c r="C548" s="277">
        <v>80</v>
      </c>
      <c r="D548" s="201">
        <f t="shared" si="51"/>
        <v>-80</v>
      </c>
      <c r="E548" s="279">
        <f t="shared" si="52"/>
        <v>0</v>
      </c>
      <c r="F548" s="320">
        <f t="shared" si="48"/>
        <v>-1</v>
      </c>
    </row>
    <row r="549" spans="1:6">
      <c r="A549" s="276" t="s">
        <v>933</v>
      </c>
      <c r="B549" s="277">
        <v>43</v>
      </c>
      <c r="C549" s="277">
        <v>8</v>
      </c>
      <c r="D549" s="201">
        <f t="shared" si="51"/>
        <v>35</v>
      </c>
      <c r="E549" s="279">
        <f t="shared" si="52"/>
        <v>5.375</v>
      </c>
      <c r="F549" s="320">
        <f t="shared" si="48"/>
        <v>4.375</v>
      </c>
    </row>
    <row r="550" spans="1:6">
      <c r="A550" s="276" t="s">
        <v>934</v>
      </c>
      <c r="B550" s="277">
        <v>1</v>
      </c>
      <c r="C550" s="277"/>
      <c r="D550" s="201">
        <f t="shared" si="51"/>
        <v>1</v>
      </c>
      <c r="E550" s="279"/>
      <c r="F550" s="320"/>
    </row>
    <row r="551" spans="1:6">
      <c r="A551" s="275" t="s">
        <v>1007</v>
      </c>
      <c r="B551" s="277">
        <v>33</v>
      </c>
      <c r="C551" s="277">
        <v>2</v>
      </c>
      <c r="D551" s="201">
        <f t="shared" si="51"/>
        <v>31</v>
      </c>
      <c r="E551" s="279">
        <f t="shared" si="52"/>
        <v>16.5</v>
      </c>
      <c r="F551" s="320">
        <f t="shared" si="48"/>
        <v>15.5</v>
      </c>
    </row>
    <row r="552" spans="1:6">
      <c r="A552" s="275" t="s">
        <v>935</v>
      </c>
      <c r="B552" s="277">
        <v>880</v>
      </c>
      <c r="C552" s="277"/>
      <c r="D552" s="201">
        <f t="shared" si="51"/>
        <v>880</v>
      </c>
      <c r="E552" s="279"/>
      <c r="F552" s="320"/>
    </row>
    <row r="553" spans="1:6">
      <c r="A553" s="275" t="s">
        <v>882</v>
      </c>
      <c r="B553" s="277">
        <v>880</v>
      </c>
      <c r="C553" s="277"/>
      <c r="D553" s="201">
        <f t="shared" si="51"/>
        <v>880</v>
      </c>
      <c r="E553" s="279"/>
      <c r="F553" s="320"/>
    </row>
    <row r="554" spans="1:6">
      <c r="A554" s="276" t="s">
        <v>543</v>
      </c>
      <c r="B554" s="277">
        <v>880</v>
      </c>
      <c r="C554" s="277"/>
      <c r="D554" s="201">
        <f t="shared" si="51"/>
        <v>880</v>
      </c>
      <c r="E554" s="279"/>
      <c r="F554" s="320"/>
    </row>
    <row r="555" spans="1:6">
      <c r="A555" s="275" t="s">
        <v>936</v>
      </c>
      <c r="B555" s="277">
        <v>7070</v>
      </c>
      <c r="C555" s="277">
        <v>6505</v>
      </c>
      <c r="D555" s="201">
        <f t="shared" si="51"/>
        <v>565</v>
      </c>
      <c r="E555" s="279">
        <f t="shared" si="52"/>
        <v>1.0869</v>
      </c>
      <c r="F555" s="320">
        <f t="shared" si="48"/>
        <v>8.6900000000000005E-2</v>
      </c>
    </row>
    <row r="556" spans="1:6">
      <c r="A556" s="275" t="s">
        <v>937</v>
      </c>
      <c r="B556" s="277">
        <v>7070</v>
      </c>
      <c r="C556" s="277">
        <v>6505</v>
      </c>
      <c r="D556" s="201">
        <f t="shared" si="51"/>
        <v>565</v>
      </c>
      <c r="E556" s="279">
        <f t="shared" si="52"/>
        <v>1.0869</v>
      </c>
      <c r="F556" s="320">
        <f t="shared" si="48"/>
        <v>8.6900000000000005E-2</v>
      </c>
    </row>
    <row r="557" spans="1:6">
      <c r="A557" s="276" t="s">
        <v>938</v>
      </c>
      <c r="B557" s="277">
        <v>7057</v>
      </c>
      <c r="C557" s="277">
        <v>6505</v>
      </c>
      <c r="D557" s="201">
        <f t="shared" si="51"/>
        <v>552</v>
      </c>
      <c r="E557" s="279">
        <f t="shared" si="52"/>
        <v>1.0849</v>
      </c>
      <c r="F557" s="320">
        <f t="shared" si="48"/>
        <v>8.4900000000000003E-2</v>
      </c>
    </row>
    <row r="558" spans="1:6">
      <c r="A558" s="276" t="s">
        <v>939</v>
      </c>
      <c r="B558" s="277">
        <v>13</v>
      </c>
      <c r="C558" s="277"/>
      <c r="D558" s="201">
        <f t="shared" si="51"/>
        <v>13</v>
      </c>
      <c r="E558" s="279"/>
      <c r="F558" s="320"/>
    </row>
    <row r="559" spans="1:6">
      <c r="A559" s="275" t="s">
        <v>940</v>
      </c>
      <c r="B559" s="277">
        <v>33</v>
      </c>
      <c r="C559" s="277">
        <v>31</v>
      </c>
      <c r="D559" s="201">
        <f t="shared" si="51"/>
        <v>2</v>
      </c>
      <c r="E559" s="279">
        <f t="shared" si="52"/>
        <v>1.0645</v>
      </c>
      <c r="F559" s="320">
        <f t="shared" si="48"/>
        <v>6.4500000000000002E-2</v>
      </c>
    </row>
    <row r="560" spans="1:6">
      <c r="A560" s="275" t="s">
        <v>941</v>
      </c>
      <c r="B560" s="277">
        <v>33</v>
      </c>
      <c r="C560" s="277">
        <v>31</v>
      </c>
      <c r="D560" s="201">
        <f t="shared" si="51"/>
        <v>2</v>
      </c>
      <c r="E560" s="279">
        <f t="shared" si="52"/>
        <v>1.0645</v>
      </c>
      <c r="F560" s="320">
        <f t="shared" si="48"/>
        <v>6.4500000000000002E-2</v>
      </c>
    </row>
  </sheetData>
  <autoFilter ref="A2:E33">
    <filterColumn colId="2" hiddenButton="1" showButton="0"/>
    <filterColumn colId="3" hiddenButton="1" showButton="0"/>
  </autoFilter>
  <mergeCells count="7">
    <mergeCell ref="A2:E2"/>
    <mergeCell ref="A4:A5"/>
    <mergeCell ref="B4:B5"/>
    <mergeCell ref="E4:E5"/>
    <mergeCell ref="F4:F5"/>
    <mergeCell ref="C4:C5"/>
    <mergeCell ref="D4:D5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5" fitToHeight="0" orientation="portrait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workbookViewId="0">
      <selection activeCell="B6" sqref="B6:B20"/>
    </sheetView>
  </sheetViews>
  <sheetFormatPr defaultColWidth="9" defaultRowHeight="14.25"/>
  <cols>
    <col min="1" max="1" width="30.125" style="186" customWidth="1"/>
    <col min="2" max="2" width="17" style="186" customWidth="1"/>
    <col min="3" max="3" width="17.125" style="186" customWidth="1"/>
    <col min="4" max="4" width="16.125" style="186" customWidth="1"/>
    <col min="5" max="256" width="9" style="186"/>
    <col min="257" max="257" width="31.625" style="186" customWidth="1"/>
    <col min="258" max="260" width="19.25" style="186" customWidth="1"/>
    <col min="261" max="512" width="9" style="186"/>
    <col min="513" max="513" width="31.625" style="186" customWidth="1"/>
    <col min="514" max="516" width="19.25" style="186" customWidth="1"/>
    <col min="517" max="768" width="9" style="186"/>
    <col min="769" max="769" width="31.625" style="186" customWidth="1"/>
    <col min="770" max="772" width="19.25" style="186" customWidth="1"/>
    <col min="773" max="1024" width="9" style="186"/>
    <col min="1025" max="1025" width="31.625" style="186" customWidth="1"/>
    <col min="1026" max="1028" width="19.25" style="186" customWidth="1"/>
    <col min="1029" max="1280" width="9" style="186"/>
    <col min="1281" max="1281" width="31.625" style="186" customWidth="1"/>
    <col min="1282" max="1284" width="19.25" style="186" customWidth="1"/>
    <col min="1285" max="1536" width="9" style="186"/>
    <col min="1537" max="1537" width="31.625" style="186" customWidth="1"/>
    <col min="1538" max="1540" width="19.25" style="186" customWidth="1"/>
    <col min="1541" max="1792" width="9" style="186"/>
    <col min="1793" max="1793" width="31.625" style="186" customWidth="1"/>
    <col min="1794" max="1796" width="19.25" style="186" customWidth="1"/>
    <col min="1797" max="2048" width="9" style="186"/>
    <col min="2049" max="2049" width="31.625" style="186" customWidth="1"/>
    <col min="2050" max="2052" width="19.25" style="186" customWidth="1"/>
    <col min="2053" max="2304" width="9" style="186"/>
    <col min="2305" max="2305" width="31.625" style="186" customWidth="1"/>
    <col min="2306" max="2308" width="19.25" style="186" customWidth="1"/>
    <col min="2309" max="2560" width="9" style="186"/>
    <col min="2561" max="2561" width="31.625" style="186" customWidth="1"/>
    <col min="2562" max="2564" width="19.25" style="186" customWidth="1"/>
    <col min="2565" max="2816" width="9" style="186"/>
    <col min="2817" max="2817" width="31.625" style="186" customWidth="1"/>
    <col min="2818" max="2820" width="19.25" style="186" customWidth="1"/>
    <col min="2821" max="3072" width="9" style="186"/>
    <col min="3073" max="3073" width="31.625" style="186" customWidth="1"/>
    <col min="3074" max="3076" width="19.25" style="186" customWidth="1"/>
    <col min="3077" max="3328" width="9" style="186"/>
    <col min="3329" max="3329" width="31.625" style="186" customWidth="1"/>
    <col min="3330" max="3332" width="19.25" style="186" customWidth="1"/>
    <col min="3333" max="3584" width="9" style="186"/>
    <col min="3585" max="3585" width="31.625" style="186" customWidth="1"/>
    <col min="3586" max="3588" width="19.25" style="186" customWidth="1"/>
    <col min="3589" max="3840" width="9" style="186"/>
    <col min="3841" max="3841" width="31.625" style="186" customWidth="1"/>
    <col min="3842" max="3844" width="19.25" style="186" customWidth="1"/>
    <col min="3845" max="4096" width="9" style="186"/>
    <col min="4097" max="4097" width="31.625" style="186" customWidth="1"/>
    <col min="4098" max="4100" width="19.25" style="186" customWidth="1"/>
    <col min="4101" max="4352" width="9" style="186"/>
    <col min="4353" max="4353" width="31.625" style="186" customWidth="1"/>
    <col min="4354" max="4356" width="19.25" style="186" customWidth="1"/>
    <col min="4357" max="4608" width="9" style="186"/>
    <col min="4609" max="4609" width="31.625" style="186" customWidth="1"/>
    <col min="4610" max="4612" width="19.25" style="186" customWidth="1"/>
    <col min="4613" max="4864" width="9" style="186"/>
    <col min="4865" max="4865" width="31.625" style="186" customWidth="1"/>
    <col min="4866" max="4868" width="19.25" style="186" customWidth="1"/>
    <col min="4869" max="5120" width="9" style="186"/>
    <col min="5121" max="5121" width="31.625" style="186" customWidth="1"/>
    <col min="5122" max="5124" width="19.25" style="186" customWidth="1"/>
    <col min="5125" max="5376" width="9" style="186"/>
    <col min="5377" max="5377" width="31.625" style="186" customWidth="1"/>
    <col min="5378" max="5380" width="19.25" style="186" customWidth="1"/>
    <col min="5381" max="5632" width="9" style="186"/>
    <col min="5633" max="5633" width="31.625" style="186" customWidth="1"/>
    <col min="5634" max="5636" width="19.25" style="186" customWidth="1"/>
    <col min="5637" max="5888" width="9" style="186"/>
    <col min="5889" max="5889" width="31.625" style="186" customWidth="1"/>
    <col min="5890" max="5892" width="19.25" style="186" customWidth="1"/>
    <col min="5893" max="6144" width="9" style="186"/>
    <col min="6145" max="6145" width="31.625" style="186" customWidth="1"/>
    <col min="6146" max="6148" width="19.25" style="186" customWidth="1"/>
    <col min="6149" max="6400" width="9" style="186"/>
    <col min="6401" max="6401" width="31.625" style="186" customWidth="1"/>
    <col min="6402" max="6404" width="19.25" style="186" customWidth="1"/>
    <col min="6405" max="6656" width="9" style="186"/>
    <col min="6657" max="6657" width="31.625" style="186" customWidth="1"/>
    <col min="6658" max="6660" width="19.25" style="186" customWidth="1"/>
    <col min="6661" max="6912" width="9" style="186"/>
    <col min="6913" max="6913" width="31.625" style="186" customWidth="1"/>
    <col min="6914" max="6916" width="19.25" style="186" customWidth="1"/>
    <col min="6917" max="7168" width="9" style="186"/>
    <col min="7169" max="7169" width="31.625" style="186" customWidth="1"/>
    <col min="7170" max="7172" width="19.25" style="186" customWidth="1"/>
    <col min="7173" max="7424" width="9" style="186"/>
    <col min="7425" max="7425" width="31.625" style="186" customWidth="1"/>
    <col min="7426" max="7428" width="19.25" style="186" customWidth="1"/>
    <col min="7429" max="7680" width="9" style="186"/>
    <col min="7681" max="7681" width="31.625" style="186" customWidth="1"/>
    <col min="7682" max="7684" width="19.25" style="186" customWidth="1"/>
    <col min="7685" max="7936" width="9" style="186"/>
    <col min="7937" max="7937" width="31.625" style="186" customWidth="1"/>
    <col min="7938" max="7940" width="19.25" style="186" customWidth="1"/>
    <col min="7941" max="8192" width="9" style="186"/>
    <col min="8193" max="8193" width="31.625" style="186" customWidth="1"/>
    <col min="8194" max="8196" width="19.25" style="186" customWidth="1"/>
    <col min="8197" max="8448" width="9" style="186"/>
    <col min="8449" max="8449" width="31.625" style="186" customWidth="1"/>
    <col min="8450" max="8452" width="19.25" style="186" customWidth="1"/>
    <col min="8453" max="8704" width="9" style="186"/>
    <col min="8705" max="8705" width="31.625" style="186" customWidth="1"/>
    <col min="8706" max="8708" width="19.25" style="186" customWidth="1"/>
    <col min="8709" max="8960" width="9" style="186"/>
    <col min="8961" max="8961" width="31.625" style="186" customWidth="1"/>
    <col min="8962" max="8964" width="19.25" style="186" customWidth="1"/>
    <col min="8965" max="9216" width="9" style="186"/>
    <col min="9217" max="9217" width="31.625" style="186" customWidth="1"/>
    <col min="9218" max="9220" width="19.25" style="186" customWidth="1"/>
    <col min="9221" max="9472" width="9" style="186"/>
    <col min="9473" max="9473" width="31.625" style="186" customWidth="1"/>
    <col min="9474" max="9476" width="19.25" style="186" customWidth="1"/>
    <col min="9477" max="9728" width="9" style="186"/>
    <col min="9729" max="9729" width="31.625" style="186" customWidth="1"/>
    <col min="9730" max="9732" width="19.25" style="186" customWidth="1"/>
    <col min="9733" max="9984" width="9" style="186"/>
    <col min="9985" max="9985" width="31.625" style="186" customWidth="1"/>
    <col min="9986" max="9988" width="19.25" style="186" customWidth="1"/>
    <col min="9989" max="10240" width="9" style="186"/>
    <col min="10241" max="10241" width="31.625" style="186" customWidth="1"/>
    <col min="10242" max="10244" width="19.25" style="186" customWidth="1"/>
    <col min="10245" max="10496" width="9" style="186"/>
    <col min="10497" max="10497" width="31.625" style="186" customWidth="1"/>
    <col min="10498" max="10500" width="19.25" style="186" customWidth="1"/>
    <col min="10501" max="10752" width="9" style="186"/>
    <col min="10753" max="10753" width="31.625" style="186" customWidth="1"/>
    <col min="10754" max="10756" width="19.25" style="186" customWidth="1"/>
    <col min="10757" max="11008" width="9" style="186"/>
    <col min="11009" max="11009" width="31.625" style="186" customWidth="1"/>
    <col min="11010" max="11012" width="19.25" style="186" customWidth="1"/>
    <col min="11013" max="11264" width="9" style="186"/>
    <col min="11265" max="11265" width="31.625" style="186" customWidth="1"/>
    <col min="11266" max="11268" width="19.25" style="186" customWidth="1"/>
    <col min="11269" max="11520" width="9" style="186"/>
    <col min="11521" max="11521" width="31.625" style="186" customWidth="1"/>
    <col min="11522" max="11524" width="19.25" style="186" customWidth="1"/>
    <col min="11525" max="11776" width="9" style="186"/>
    <col min="11777" max="11777" width="31.625" style="186" customWidth="1"/>
    <col min="11778" max="11780" width="19.25" style="186" customWidth="1"/>
    <col min="11781" max="12032" width="9" style="186"/>
    <col min="12033" max="12033" width="31.625" style="186" customWidth="1"/>
    <col min="12034" max="12036" width="19.25" style="186" customWidth="1"/>
    <col min="12037" max="12288" width="9" style="186"/>
    <col min="12289" max="12289" width="31.625" style="186" customWidth="1"/>
    <col min="12290" max="12292" width="19.25" style="186" customWidth="1"/>
    <col min="12293" max="12544" width="9" style="186"/>
    <col min="12545" max="12545" width="31.625" style="186" customWidth="1"/>
    <col min="12546" max="12548" width="19.25" style="186" customWidth="1"/>
    <col min="12549" max="12800" width="9" style="186"/>
    <col min="12801" max="12801" width="31.625" style="186" customWidth="1"/>
    <col min="12802" max="12804" width="19.25" style="186" customWidth="1"/>
    <col min="12805" max="13056" width="9" style="186"/>
    <col min="13057" max="13057" width="31.625" style="186" customWidth="1"/>
    <col min="13058" max="13060" width="19.25" style="186" customWidth="1"/>
    <col min="13061" max="13312" width="9" style="186"/>
    <col min="13313" max="13313" width="31.625" style="186" customWidth="1"/>
    <col min="13314" max="13316" width="19.25" style="186" customWidth="1"/>
    <col min="13317" max="13568" width="9" style="186"/>
    <col min="13569" max="13569" width="31.625" style="186" customWidth="1"/>
    <col min="13570" max="13572" width="19.25" style="186" customWidth="1"/>
    <col min="13573" max="13824" width="9" style="186"/>
    <col min="13825" max="13825" width="31.625" style="186" customWidth="1"/>
    <col min="13826" max="13828" width="19.25" style="186" customWidth="1"/>
    <col min="13829" max="14080" width="9" style="186"/>
    <col min="14081" max="14081" width="31.625" style="186" customWidth="1"/>
    <col min="14082" max="14084" width="19.25" style="186" customWidth="1"/>
    <col min="14085" max="14336" width="9" style="186"/>
    <col min="14337" max="14337" width="31.625" style="186" customWidth="1"/>
    <col min="14338" max="14340" width="19.25" style="186" customWidth="1"/>
    <col min="14341" max="14592" width="9" style="186"/>
    <col min="14593" max="14593" width="31.625" style="186" customWidth="1"/>
    <col min="14594" max="14596" width="19.25" style="186" customWidth="1"/>
    <col min="14597" max="14848" width="9" style="186"/>
    <col min="14849" max="14849" width="31.625" style="186" customWidth="1"/>
    <col min="14850" max="14852" width="19.25" style="186" customWidth="1"/>
    <col min="14853" max="15104" width="9" style="186"/>
    <col min="15105" max="15105" width="31.625" style="186" customWidth="1"/>
    <col min="15106" max="15108" width="19.25" style="186" customWidth="1"/>
    <col min="15109" max="15360" width="9" style="186"/>
    <col min="15361" max="15361" width="31.625" style="186" customWidth="1"/>
    <col min="15362" max="15364" width="19.25" style="186" customWidth="1"/>
    <col min="15365" max="15616" width="9" style="186"/>
    <col min="15617" max="15617" width="31.625" style="186" customWidth="1"/>
    <col min="15618" max="15620" width="19.25" style="186" customWidth="1"/>
    <col min="15621" max="15872" width="9" style="186"/>
    <col min="15873" max="15873" width="31.625" style="186" customWidth="1"/>
    <col min="15874" max="15876" width="19.25" style="186" customWidth="1"/>
    <col min="15877" max="16128" width="9" style="186"/>
    <col min="16129" max="16129" width="31.625" style="186" customWidth="1"/>
    <col min="16130" max="16132" width="19.25" style="186" customWidth="1"/>
    <col min="16133" max="16384" width="9" style="186"/>
  </cols>
  <sheetData>
    <row r="1" spans="1:4">
      <c r="A1" s="186" t="s">
        <v>331</v>
      </c>
    </row>
    <row r="2" spans="1:4" ht="39.75" customHeight="1">
      <c r="A2" s="335" t="s">
        <v>1043</v>
      </c>
      <c r="B2" s="335"/>
      <c r="C2" s="335"/>
      <c r="D2" s="335"/>
    </row>
    <row r="3" spans="1:4" ht="21" customHeight="1">
      <c r="A3" s="345"/>
      <c r="B3" s="345"/>
      <c r="C3" s="345"/>
      <c r="D3" s="188" t="s">
        <v>29</v>
      </c>
    </row>
    <row r="4" spans="1:4" ht="29.25" customHeight="1">
      <c r="A4" s="100" t="s">
        <v>283</v>
      </c>
      <c r="B4" s="101" t="s">
        <v>332</v>
      </c>
      <c r="C4" s="101" t="s">
        <v>333</v>
      </c>
      <c r="D4" s="85" t="s">
        <v>286</v>
      </c>
    </row>
    <row r="5" spans="1:4" ht="21" customHeight="1">
      <c r="A5" s="100" t="s">
        <v>59</v>
      </c>
      <c r="B5" s="101">
        <v>302472</v>
      </c>
      <c r="C5" s="101">
        <v>280768</v>
      </c>
      <c r="D5" s="321">
        <f>C5/B5*100%</f>
        <v>0.92820000000000003</v>
      </c>
    </row>
    <row r="6" spans="1:4" ht="21" customHeight="1">
      <c r="A6" s="195" t="s">
        <v>60</v>
      </c>
      <c r="B6" s="196">
        <v>43657</v>
      </c>
      <c r="C6" s="196">
        <v>40657</v>
      </c>
      <c r="D6" s="321">
        <f t="shared" ref="D6:D20" si="0">C6/B6*100%</f>
        <v>0.93130000000000002</v>
      </c>
    </row>
    <row r="7" spans="1:4" ht="21" customHeight="1">
      <c r="A7" s="195" t="s">
        <v>61</v>
      </c>
      <c r="B7" s="196">
        <v>30681</v>
      </c>
      <c r="C7" s="196">
        <v>27958</v>
      </c>
      <c r="D7" s="321">
        <f t="shared" si="0"/>
        <v>0.91120000000000001</v>
      </c>
    </row>
    <row r="8" spans="1:4" ht="21" customHeight="1">
      <c r="A8" s="195" t="s">
        <v>62</v>
      </c>
      <c r="B8" s="196">
        <v>28619</v>
      </c>
      <c r="C8" s="196">
        <v>27021</v>
      </c>
      <c r="D8" s="321">
        <f t="shared" si="0"/>
        <v>0.94420000000000004</v>
      </c>
    </row>
    <row r="9" spans="1:4" ht="21" customHeight="1">
      <c r="A9" s="195" t="s">
        <v>63</v>
      </c>
      <c r="B9" s="196">
        <v>13071</v>
      </c>
      <c r="C9" s="196">
        <v>12071</v>
      </c>
      <c r="D9" s="321">
        <f t="shared" si="0"/>
        <v>0.92349999999999999</v>
      </c>
    </row>
    <row r="10" spans="1:4" ht="21" customHeight="1">
      <c r="A10" s="195" t="s">
        <v>64</v>
      </c>
      <c r="B10" s="196">
        <v>102547</v>
      </c>
      <c r="C10" s="196">
        <v>92540</v>
      </c>
      <c r="D10" s="321">
        <f t="shared" si="0"/>
        <v>0.90239999999999998</v>
      </c>
    </row>
    <row r="11" spans="1:4" ht="21" customHeight="1">
      <c r="A11" s="195" t="s">
        <v>65</v>
      </c>
      <c r="B11" s="196">
        <v>3723</v>
      </c>
      <c r="C11" s="196">
        <v>3260</v>
      </c>
      <c r="D11" s="321">
        <f t="shared" si="0"/>
        <v>0.87560000000000004</v>
      </c>
    </row>
    <row r="12" spans="1:4" ht="21" customHeight="1">
      <c r="A12" s="195" t="s">
        <v>66</v>
      </c>
      <c r="B12" s="196">
        <v>3537</v>
      </c>
      <c r="C12" s="196">
        <v>7000</v>
      </c>
      <c r="D12" s="321">
        <f t="shared" si="0"/>
        <v>1.9791000000000001</v>
      </c>
    </row>
    <row r="13" spans="1:4" ht="21" customHeight="1">
      <c r="A13" s="195" t="s">
        <v>67</v>
      </c>
      <c r="B13" s="196"/>
      <c r="C13" s="196"/>
      <c r="D13" s="321"/>
    </row>
    <row r="14" spans="1:4" ht="21" customHeight="1">
      <c r="A14" s="195" t="s">
        <v>68</v>
      </c>
      <c r="B14" s="196">
        <v>35749</v>
      </c>
      <c r="C14" s="196">
        <v>30473</v>
      </c>
      <c r="D14" s="321">
        <f t="shared" si="0"/>
        <v>0.85240000000000005</v>
      </c>
    </row>
    <row r="15" spans="1:4" ht="21" customHeight="1">
      <c r="A15" s="195" t="s">
        <v>69</v>
      </c>
      <c r="B15" s="196">
        <v>30819</v>
      </c>
      <c r="C15" s="196">
        <v>30217</v>
      </c>
      <c r="D15" s="321">
        <f t="shared" si="0"/>
        <v>0.98050000000000004</v>
      </c>
    </row>
    <row r="16" spans="1:4" ht="21" customHeight="1">
      <c r="A16" s="195" t="s">
        <v>70</v>
      </c>
      <c r="B16" s="196">
        <v>7022</v>
      </c>
      <c r="C16" s="196">
        <v>6505</v>
      </c>
      <c r="D16" s="321">
        <f t="shared" si="0"/>
        <v>0.9264</v>
      </c>
    </row>
    <row r="17" spans="1:4" ht="21" customHeight="1">
      <c r="A17" s="195" t="s">
        <v>71</v>
      </c>
      <c r="B17" s="196"/>
      <c r="C17" s="196"/>
      <c r="D17" s="321"/>
    </row>
    <row r="18" spans="1:4" ht="21" customHeight="1">
      <c r="A18" s="195" t="s">
        <v>72</v>
      </c>
      <c r="B18" s="196"/>
      <c r="C18" s="196"/>
      <c r="D18" s="321"/>
    </row>
    <row r="19" spans="1:4" ht="21" customHeight="1">
      <c r="A19" s="195" t="s">
        <v>73</v>
      </c>
      <c r="B19" s="196"/>
      <c r="C19" s="196"/>
      <c r="D19" s="321"/>
    </row>
    <row r="20" spans="1:4" ht="21" customHeight="1">
      <c r="A20" s="195" t="s">
        <v>74</v>
      </c>
      <c r="B20" s="196">
        <v>3047</v>
      </c>
      <c r="C20" s="196">
        <v>3066</v>
      </c>
      <c r="D20" s="321">
        <f t="shared" si="0"/>
        <v>1.0062</v>
      </c>
    </row>
    <row r="21" spans="1:4" ht="35.450000000000003" customHeight="1">
      <c r="A21" s="346" t="s">
        <v>334</v>
      </c>
      <c r="B21" s="347"/>
      <c r="C21" s="347"/>
      <c r="D21" s="347"/>
    </row>
  </sheetData>
  <mergeCells count="3">
    <mergeCell ref="A2:D2"/>
    <mergeCell ref="A3:C3"/>
    <mergeCell ref="A21:D21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firstPageNumber="36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showZeros="0" workbookViewId="0">
      <selection activeCell="B9" sqref="B9"/>
    </sheetView>
  </sheetViews>
  <sheetFormatPr defaultColWidth="9" defaultRowHeight="14.25"/>
  <cols>
    <col min="1" max="1" width="37" style="186" customWidth="1"/>
    <col min="2" max="3" width="16.125" style="186" customWidth="1"/>
    <col min="4" max="4" width="16.75" style="186" customWidth="1"/>
    <col min="5" max="256" width="9" style="186"/>
    <col min="257" max="257" width="30.125" style="186" customWidth="1"/>
    <col min="258" max="260" width="21.125" style="186" customWidth="1"/>
    <col min="261" max="512" width="9" style="186"/>
    <col min="513" max="513" width="30.125" style="186" customWidth="1"/>
    <col min="514" max="516" width="21.125" style="186" customWidth="1"/>
    <col min="517" max="768" width="9" style="186"/>
    <col min="769" max="769" width="30.125" style="186" customWidth="1"/>
    <col min="770" max="772" width="21.125" style="186" customWidth="1"/>
    <col min="773" max="1024" width="9" style="186"/>
    <col min="1025" max="1025" width="30.125" style="186" customWidth="1"/>
    <col min="1026" max="1028" width="21.125" style="186" customWidth="1"/>
    <col min="1029" max="1280" width="9" style="186"/>
    <col min="1281" max="1281" width="30.125" style="186" customWidth="1"/>
    <col min="1282" max="1284" width="21.125" style="186" customWidth="1"/>
    <col min="1285" max="1536" width="9" style="186"/>
    <col min="1537" max="1537" width="30.125" style="186" customWidth="1"/>
    <col min="1538" max="1540" width="21.125" style="186" customWidth="1"/>
    <col min="1541" max="1792" width="9" style="186"/>
    <col min="1793" max="1793" width="30.125" style="186" customWidth="1"/>
    <col min="1794" max="1796" width="21.125" style="186" customWidth="1"/>
    <col min="1797" max="2048" width="9" style="186"/>
    <col min="2049" max="2049" width="30.125" style="186" customWidth="1"/>
    <col min="2050" max="2052" width="21.125" style="186" customWidth="1"/>
    <col min="2053" max="2304" width="9" style="186"/>
    <col min="2305" max="2305" width="30.125" style="186" customWidth="1"/>
    <col min="2306" max="2308" width="21.125" style="186" customWidth="1"/>
    <col min="2309" max="2560" width="9" style="186"/>
    <col min="2561" max="2561" width="30.125" style="186" customWidth="1"/>
    <col min="2562" max="2564" width="21.125" style="186" customWidth="1"/>
    <col min="2565" max="2816" width="9" style="186"/>
    <col min="2817" max="2817" width="30.125" style="186" customWidth="1"/>
    <col min="2818" max="2820" width="21.125" style="186" customWidth="1"/>
    <col min="2821" max="3072" width="9" style="186"/>
    <col min="3073" max="3073" width="30.125" style="186" customWidth="1"/>
    <col min="3074" max="3076" width="21.125" style="186" customWidth="1"/>
    <col min="3077" max="3328" width="9" style="186"/>
    <col min="3329" max="3329" width="30.125" style="186" customWidth="1"/>
    <col min="3330" max="3332" width="21.125" style="186" customWidth="1"/>
    <col min="3333" max="3584" width="9" style="186"/>
    <col min="3585" max="3585" width="30.125" style="186" customWidth="1"/>
    <col min="3586" max="3588" width="21.125" style="186" customWidth="1"/>
    <col min="3589" max="3840" width="9" style="186"/>
    <col min="3841" max="3841" width="30.125" style="186" customWidth="1"/>
    <col min="3842" max="3844" width="21.125" style="186" customWidth="1"/>
    <col min="3845" max="4096" width="9" style="186"/>
    <col min="4097" max="4097" width="30.125" style="186" customWidth="1"/>
    <col min="4098" max="4100" width="21.125" style="186" customWidth="1"/>
    <col min="4101" max="4352" width="9" style="186"/>
    <col min="4353" max="4353" width="30.125" style="186" customWidth="1"/>
    <col min="4354" max="4356" width="21.125" style="186" customWidth="1"/>
    <col min="4357" max="4608" width="9" style="186"/>
    <col min="4609" max="4609" width="30.125" style="186" customWidth="1"/>
    <col min="4610" max="4612" width="21.125" style="186" customWidth="1"/>
    <col min="4613" max="4864" width="9" style="186"/>
    <col min="4865" max="4865" width="30.125" style="186" customWidth="1"/>
    <col min="4866" max="4868" width="21.125" style="186" customWidth="1"/>
    <col min="4869" max="5120" width="9" style="186"/>
    <col min="5121" max="5121" width="30.125" style="186" customWidth="1"/>
    <col min="5122" max="5124" width="21.125" style="186" customWidth="1"/>
    <col min="5125" max="5376" width="9" style="186"/>
    <col min="5377" max="5377" width="30.125" style="186" customWidth="1"/>
    <col min="5378" max="5380" width="21.125" style="186" customWidth="1"/>
    <col min="5381" max="5632" width="9" style="186"/>
    <col min="5633" max="5633" width="30.125" style="186" customWidth="1"/>
    <col min="5634" max="5636" width="21.125" style="186" customWidth="1"/>
    <col min="5637" max="5888" width="9" style="186"/>
    <col min="5889" max="5889" width="30.125" style="186" customWidth="1"/>
    <col min="5890" max="5892" width="21.125" style="186" customWidth="1"/>
    <col min="5893" max="6144" width="9" style="186"/>
    <col min="6145" max="6145" width="30.125" style="186" customWidth="1"/>
    <col min="6146" max="6148" width="21.125" style="186" customWidth="1"/>
    <col min="6149" max="6400" width="9" style="186"/>
    <col min="6401" max="6401" width="30.125" style="186" customWidth="1"/>
    <col min="6402" max="6404" width="21.125" style="186" customWidth="1"/>
    <col min="6405" max="6656" width="9" style="186"/>
    <col min="6657" max="6657" width="30.125" style="186" customWidth="1"/>
    <col min="6658" max="6660" width="21.125" style="186" customWidth="1"/>
    <col min="6661" max="6912" width="9" style="186"/>
    <col min="6913" max="6913" width="30.125" style="186" customWidth="1"/>
    <col min="6914" max="6916" width="21.125" style="186" customWidth="1"/>
    <col min="6917" max="7168" width="9" style="186"/>
    <col min="7169" max="7169" width="30.125" style="186" customWidth="1"/>
    <col min="7170" max="7172" width="21.125" style="186" customWidth="1"/>
    <col min="7173" max="7424" width="9" style="186"/>
    <col min="7425" max="7425" width="30.125" style="186" customWidth="1"/>
    <col min="7426" max="7428" width="21.125" style="186" customWidth="1"/>
    <col min="7429" max="7680" width="9" style="186"/>
    <col min="7681" max="7681" width="30.125" style="186" customWidth="1"/>
    <col min="7682" max="7684" width="21.125" style="186" customWidth="1"/>
    <col min="7685" max="7936" width="9" style="186"/>
    <col min="7937" max="7937" width="30.125" style="186" customWidth="1"/>
    <col min="7938" max="7940" width="21.125" style="186" customWidth="1"/>
    <col min="7941" max="8192" width="9" style="186"/>
    <col min="8193" max="8193" width="30.125" style="186" customWidth="1"/>
    <col min="8194" max="8196" width="21.125" style="186" customWidth="1"/>
    <col min="8197" max="8448" width="9" style="186"/>
    <col min="8449" max="8449" width="30.125" style="186" customWidth="1"/>
    <col min="8450" max="8452" width="21.125" style="186" customWidth="1"/>
    <col min="8453" max="8704" width="9" style="186"/>
    <col min="8705" max="8705" width="30.125" style="186" customWidth="1"/>
    <col min="8706" max="8708" width="21.125" style="186" customWidth="1"/>
    <col min="8709" max="8960" width="9" style="186"/>
    <col min="8961" max="8961" width="30.125" style="186" customWidth="1"/>
    <col min="8962" max="8964" width="21.125" style="186" customWidth="1"/>
    <col min="8965" max="9216" width="9" style="186"/>
    <col min="9217" max="9217" width="30.125" style="186" customWidth="1"/>
    <col min="9218" max="9220" width="21.125" style="186" customWidth="1"/>
    <col min="9221" max="9472" width="9" style="186"/>
    <col min="9473" max="9473" width="30.125" style="186" customWidth="1"/>
    <col min="9474" max="9476" width="21.125" style="186" customWidth="1"/>
    <col min="9477" max="9728" width="9" style="186"/>
    <col min="9729" max="9729" width="30.125" style="186" customWidth="1"/>
    <col min="9730" max="9732" width="21.125" style="186" customWidth="1"/>
    <col min="9733" max="9984" width="9" style="186"/>
    <col min="9985" max="9985" width="30.125" style="186" customWidth="1"/>
    <col min="9986" max="9988" width="21.125" style="186" customWidth="1"/>
    <col min="9989" max="10240" width="9" style="186"/>
    <col min="10241" max="10241" width="30.125" style="186" customWidth="1"/>
    <col min="10242" max="10244" width="21.125" style="186" customWidth="1"/>
    <col min="10245" max="10496" width="9" style="186"/>
    <col min="10497" max="10497" width="30.125" style="186" customWidth="1"/>
    <col min="10498" max="10500" width="21.125" style="186" customWidth="1"/>
    <col min="10501" max="10752" width="9" style="186"/>
    <col min="10753" max="10753" width="30.125" style="186" customWidth="1"/>
    <col min="10754" max="10756" width="21.125" style="186" customWidth="1"/>
    <col min="10757" max="11008" width="9" style="186"/>
    <col min="11009" max="11009" width="30.125" style="186" customWidth="1"/>
    <col min="11010" max="11012" width="21.125" style="186" customWidth="1"/>
    <col min="11013" max="11264" width="9" style="186"/>
    <col min="11265" max="11265" width="30.125" style="186" customWidth="1"/>
    <col min="11266" max="11268" width="21.125" style="186" customWidth="1"/>
    <col min="11269" max="11520" width="9" style="186"/>
    <col min="11521" max="11521" width="30.125" style="186" customWidth="1"/>
    <col min="11522" max="11524" width="21.125" style="186" customWidth="1"/>
    <col min="11525" max="11776" width="9" style="186"/>
    <col min="11777" max="11777" width="30.125" style="186" customWidth="1"/>
    <col min="11778" max="11780" width="21.125" style="186" customWidth="1"/>
    <col min="11781" max="12032" width="9" style="186"/>
    <col min="12033" max="12033" width="30.125" style="186" customWidth="1"/>
    <col min="12034" max="12036" width="21.125" style="186" customWidth="1"/>
    <col min="12037" max="12288" width="9" style="186"/>
    <col min="12289" max="12289" width="30.125" style="186" customWidth="1"/>
    <col min="12290" max="12292" width="21.125" style="186" customWidth="1"/>
    <col min="12293" max="12544" width="9" style="186"/>
    <col min="12545" max="12545" width="30.125" style="186" customWidth="1"/>
    <col min="12546" max="12548" width="21.125" style="186" customWidth="1"/>
    <col min="12549" max="12800" width="9" style="186"/>
    <col min="12801" max="12801" width="30.125" style="186" customWidth="1"/>
    <col min="12802" max="12804" width="21.125" style="186" customWidth="1"/>
    <col min="12805" max="13056" width="9" style="186"/>
    <col min="13057" max="13057" width="30.125" style="186" customWidth="1"/>
    <col min="13058" max="13060" width="21.125" style="186" customWidth="1"/>
    <col min="13061" max="13312" width="9" style="186"/>
    <col min="13313" max="13313" width="30.125" style="186" customWidth="1"/>
    <col min="13314" max="13316" width="21.125" style="186" customWidth="1"/>
    <col min="13317" max="13568" width="9" style="186"/>
    <col min="13569" max="13569" width="30.125" style="186" customWidth="1"/>
    <col min="13570" max="13572" width="21.125" style="186" customWidth="1"/>
    <col min="13573" max="13824" width="9" style="186"/>
    <col min="13825" max="13825" width="30.125" style="186" customWidth="1"/>
    <col min="13826" max="13828" width="21.125" style="186" customWidth="1"/>
    <col min="13829" max="14080" width="9" style="186"/>
    <col min="14081" max="14081" width="30.125" style="186" customWidth="1"/>
    <col min="14082" max="14084" width="21.125" style="186" customWidth="1"/>
    <col min="14085" max="14336" width="9" style="186"/>
    <col min="14337" max="14337" width="30.125" style="186" customWidth="1"/>
    <col min="14338" max="14340" width="21.125" style="186" customWidth="1"/>
    <col min="14341" max="14592" width="9" style="186"/>
    <col min="14593" max="14593" width="30.125" style="186" customWidth="1"/>
    <col min="14594" max="14596" width="21.125" style="186" customWidth="1"/>
    <col min="14597" max="14848" width="9" style="186"/>
    <col min="14849" max="14849" width="30.125" style="186" customWidth="1"/>
    <col min="14850" max="14852" width="21.125" style="186" customWidth="1"/>
    <col min="14853" max="15104" width="9" style="186"/>
    <col min="15105" max="15105" width="30.125" style="186" customWidth="1"/>
    <col min="15106" max="15108" width="21.125" style="186" customWidth="1"/>
    <col min="15109" max="15360" width="9" style="186"/>
    <col min="15361" max="15361" width="30.125" style="186" customWidth="1"/>
    <col min="15362" max="15364" width="21.125" style="186" customWidth="1"/>
    <col min="15365" max="15616" width="9" style="186"/>
    <col min="15617" max="15617" width="30.125" style="186" customWidth="1"/>
    <col min="15618" max="15620" width="21.125" style="186" customWidth="1"/>
    <col min="15621" max="15872" width="9" style="186"/>
    <col min="15873" max="15873" width="30.125" style="186" customWidth="1"/>
    <col min="15874" max="15876" width="21.125" style="186" customWidth="1"/>
    <col min="15877" max="16128" width="9" style="186"/>
    <col min="16129" max="16129" width="30.125" style="186" customWidth="1"/>
    <col min="16130" max="16132" width="21.125" style="186" customWidth="1"/>
    <col min="16133" max="16384" width="9" style="186"/>
  </cols>
  <sheetData>
    <row r="1" spans="1:4">
      <c r="A1" s="186" t="s">
        <v>335</v>
      </c>
    </row>
    <row r="2" spans="1:4" ht="52.5" customHeight="1">
      <c r="A2" s="348" t="s">
        <v>1044</v>
      </c>
      <c r="B2" s="348"/>
      <c r="C2" s="348"/>
      <c r="D2" s="348"/>
    </row>
    <row r="3" spans="1:4">
      <c r="A3" s="345"/>
      <c r="B3" s="345"/>
      <c r="C3" s="187"/>
      <c r="D3" s="188" t="s">
        <v>29</v>
      </c>
    </row>
    <row r="4" spans="1:4" ht="40.5" customHeight="1">
      <c r="A4" s="189" t="s">
        <v>58</v>
      </c>
      <c r="B4" s="190" t="s">
        <v>332</v>
      </c>
      <c r="C4" s="191" t="s">
        <v>333</v>
      </c>
      <c r="D4" s="191" t="s">
        <v>286</v>
      </c>
    </row>
    <row r="5" spans="1:4" ht="27" customHeight="1">
      <c r="A5" s="189" t="s">
        <v>59</v>
      </c>
      <c r="B5" s="190">
        <f>SUM(B6,B11,B22,B30,B37,B41,B44,B51,B57,B60,B76)</f>
        <v>171744</v>
      </c>
      <c r="C5" s="190">
        <f>SUM(C6,C11,C22,C30,C37,C41,C44,C51,C57,C60,C76)</f>
        <v>157259</v>
      </c>
      <c r="D5" s="325">
        <f>C5/B5*100%</f>
        <v>0.91569999999999996</v>
      </c>
    </row>
    <row r="6" spans="1:4" ht="18.75" customHeight="1">
      <c r="A6" s="192" t="s">
        <v>60</v>
      </c>
      <c r="B6" s="193">
        <f>SUM(B7:B10)</f>
        <v>39913</v>
      </c>
      <c r="C6" s="193">
        <v>37462</v>
      </c>
      <c r="D6" s="325">
        <f t="shared" ref="D6:D56" si="0">C6/B6*100%</f>
        <v>0.93859999999999999</v>
      </c>
    </row>
    <row r="7" spans="1:4" ht="18.75" customHeight="1">
      <c r="A7" s="194" t="s">
        <v>75</v>
      </c>
      <c r="B7" s="193">
        <v>25600</v>
      </c>
      <c r="C7" s="193">
        <v>25900</v>
      </c>
      <c r="D7" s="325">
        <f t="shared" si="0"/>
        <v>1.0117</v>
      </c>
    </row>
    <row r="8" spans="1:4" ht="18.75" customHeight="1">
      <c r="A8" s="194" t="s">
        <v>76</v>
      </c>
      <c r="B8" s="193">
        <v>3360</v>
      </c>
      <c r="C8" s="193">
        <v>2105</v>
      </c>
      <c r="D8" s="325">
        <f t="shared" si="0"/>
        <v>0.62649999999999995</v>
      </c>
    </row>
    <row r="9" spans="1:4" ht="18.75" customHeight="1">
      <c r="A9" s="194" t="s">
        <v>77</v>
      </c>
      <c r="B9" s="193">
        <v>2956</v>
      </c>
      <c r="C9" s="193">
        <v>2556</v>
      </c>
      <c r="D9" s="325">
        <f t="shared" si="0"/>
        <v>0.86470000000000002</v>
      </c>
    </row>
    <row r="10" spans="1:4" ht="18.75" customHeight="1">
      <c r="A10" s="194" t="s">
        <v>78</v>
      </c>
      <c r="B10" s="193">
        <v>7997</v>
      </c>
      <c r="C10" s="193">
        <v>6901</v>
      </c>
      <c r="D10" s="325">
        <f t="shared" si="0"/>
        <v>0.8629</v>
      </c>
    </row>
    <row r="11" spans="1:4" ht="18.75" customHeight="1">
      <c r="A11" s="192" t="s">
        <v>61</v>
      </c>
      <c r="B11" s="193">
        <f>SUM(B12:B21)</f>
        <v>15681</v>
      </c>
      <c r="C11" s="193">
        <v>9397</v>
      </c>
      <c r="D11" s="325">
        <f t="shared" si="0"/>
        <v>0.59930000000000005</v>
      </c>
    </row>
    <row r="12" spans="1:4" ht="18.75" customHeight="1">
      <c r="A12" s="194" t="s">
        <v>79</v>
      </c>
      <c r="B12" s="193">
        <v>4340</v>
      </c>
      <c r="C12" s="193">
        <v>3215</v>
      </c>
      <c r="D12" s="325">
        <f t="shared" si="0"/>
        <v>0.74080000000000001</v>
      </c>
    </row>
    <row r="13" spans="1:4" ht="18.75" customHeight="1">
      <c r="A13" s="194" t="s">
        <v>80</v>
      </c>
      <c r="B13" s="193">
        <v>490</v>
      </c>
      <c r="C13" s="193">
        <v>9</v>
      </c>
      <c r="D13" s="325">
        <f t="shared" si="0"/>
        <v>1.84E-2</v>
      </c>
    </row>
    <row r="14" spans="1:4" ht="18.75" customHeight="1">
      <c r="A14" s="194" t="s">
        <v>81</v>
      </c>
      <c r="B14" s="193">
        <v>40</v>
      </c>
      <c r="C14" s="193">
        <v>3</v>
      </c>
      <c r="D14" s="325">
        <f t="shared" si="0"/>
        <v>7.4999999999999997E-2</v>
      </c>
    </row>
    <row r="15" spans="1:4" ht="18.75" customHeight="1">
      <c r="A15" s="194" t="s">
        <v>82</v>
      </c>
      <c r="B15" s="193">
        <v>50</v>
      </c>
      <c r="C15" s="193">
        <v>50</v>
      </c>
      <c r="D15" s="325">
        <f t="shared" si="0"/>
        <v>1</v>
      </c>
    </row>
    <row r="16" spans="1:4" ht="18.75" customHeight="1">
      <c r="A16" s="194" t="s">
        <v>83</v>
      </c>
      <c r="B16" s="193">
        <v>1900</v>
      </c>
      <c r="C16" s="193">
        <v>1000</v>
      </c>
      <c r="D16" s="325">
        <f t="shared" si="0"/>
        <v>0.52629999999999999</v>
      </c>
    </row>
    <row r="17" spans="1:4" ht="18.75" customHeight="1">
      <c r="A17" s="194" t="s">
        <v>84</v>
      </c>
      <c r="B17" s="193">
        <v>120</v>
      </c>
      <c r="C17" s="193">
        <v>40</v>
      </c>
      <c r="D17" s="325">
        <f t="shared" si="0"/>
        <v>0.33329999999999999</v>
      </c>
    </row>
    <row r="18" spans="1:4" ht="18.75" customHeight="1">
      <c r="A18" s="194" t="s">
        <v>85</v>
      </c>
      <c r="B18" s="193">
        <v>20</v>
      </c>
      <c r="C18" s="193"/>
      <c r="D18" s="325">
        <f t="shared" si="0"/>
        <v>0</v>
      </c>
    </row>
    <row r="19" spans="1:4" ht="18.75" customHeight="1">
      <c r="A19" s="194" t="s">
        <v>86</v>
      </c>
      <c r="B19" s="193">
        <v>140</v>
      </c>
      <c r="C19" s="193">
        <v>50</v>
      </c>
      <c r="D19" s="325">
        <f t="shared" si="0"/>
        <v>0.35709999999999997</v>
      </c>
    </row>
    <row r="20" spans="1:4" ht="18.75" customHeight="1">
      <c r="A20" s="194" t="s">
        <v>87</v>
      </c>
      <c r="B20" s="193">
        <v>530</v>
      </c>
      <c r="C20" s="193">
        <v>30</v>
      </c>
      <c r="D20" s="325">
        <f t="shared" si="0"/>
        <v>5.6599999999999998E-2</v>
      </c>
    </row>
    <row r="21" spans="1:4" ht="18.75" customHeight="1">
      <c r="A21" s="194" t="s">
        <v>88</v>
      </c>
      <c r="B21" s="193">
        <v>8051</v>
      </c>
      <c r="C21" s="193">
        <v>5000</v>
      </c>
      <c r="D21" s="325">
        <f t="shared" si="0"/>
        <v>0.621</v>
      </c>
    </row>
    <row r="22" spans="1:4" ht="18.75" customHeight="1">
      <c r="A22" s="192" t="s">
        <v>62</v>
      </c>
      <c r="B22" s="193"/>
      <c r="C22" s="193"/>
      <c r="D22" s="325"/>
    </row>
    <row r="23" spans="1:4" ht="18.75" customHeight="1">
      <c r="A23" s="194" t="s">
        <v>89</v>
      </c>
      <c r="B23" s="193"/>
      <c r="C23" s="193"/>
      <c r="D23" s="325"/>
    </row>
    <row r="24" spans="1:4" ht="18.75" customHeight="1">
      <c r="A24" s="194" t="s">
        <v>90</v>
      </c>
      <c r="B24" s="193"/>
      <c r="C24" s="193"/>
      <c r="D24" s="325"/>
    </row>
    <row r="25" spans="1:4" ht="18.75" customHeight="1">
      <c r="A25" s="194" t="s">
        <v>91</v>
      </c>
      <c r="B25" s="193"/>
      <c r="C25" s="193"/>
      <c r="D25" s="325"/>
    </row>
    <row r="26" spans="1:4" ht="18.75" customHeight="1">
      <c r="A26" s="194" t="s">
        <v>92</v>
      </c>
      <c r="B26" s="193"/>
      <c r="C26" s="193"/>
      <c r="D26" s="325"/>
    </row>
    <row r="27" spans="1:4" ht="18.75" customHeight="1">
      <c r="A27" s="194" t="s">
        <v>93</v>
      </c>
      <c r="B27" s="193"/>
      <c r="C27" s="193"/>
      <c r="D27" s="325"/>
    </row>
    <row r="28" spans="1:4" ht="18.75" customHeight="1">
      <c r="A28" s="194" t="s">
        <v>94</v>
      </c>
      <c r="B28" s="193"/>
      <c r="C28" s="193"/>
      <c r="D28" s="325"/>
    </row>
    <row r="29" spans="1:4" ht="18.75" customHeight="1">
      <c r="A29" s="194" t="s">
        <v>95</v>
      </c>
      <c r="B29" s="193"/>
      <c r="C29" s="193"/>
      <c r="D29" s="325"/>
    </row>
    <row r="30" spans="1:4" ht="18.75" customHeight="1">
      <c r="A30" s="192" t="s">
        <v>63</v>
      </c>
      <c r="B30" s="193"/>
      <c r="C30" s="193"/>
      <c r="D30" s="325"/>
    </row>
    <row r="31" spans="1:4" ht="18.75" customHeight="1">
      <c r="A31" s="194" t="s">
        <v>89</v>
      </c>
      <c r="B31" s="193"/>
      <c r="C31" s="193"/>
      <c r="D31" s="325"/>
    </row>
    <row r="32" spans="1:4" ht="18.75" customHeight="1">
      <c r="A32" s="194" t="s">
        <v>90</v>
      </c>
      <c r="B32" s="193"/>
      <c r="C32" s="193"/>
      <c r="D32" s="325"/>
    </row>
    <row r="33" spans="1:4" ht="18.75" customHeight="1">
      <c r="A33" s="194" t="s">
        <v>91</v>
      </c>
      <c r="B33" s="193"/>
      <c r="C33" s="193"/>
      <c r="D33" s="325"/>
    </row>
    <row r="34" spans="1:4" ht="18.75" customHeight="1">
      <c r="A34" s="194" t="s">
        <v>93</v>
      </c>
      <c r="B34" s="193"/>
      <c r="C34" s="193"/>
      <c r="D34" s="325"/>
    </row>
    <row r="35" spans="1:4" ht="18.75" customHeight="1">
      <c r="A35" s="194" t="s">
        <v>94</v>
      </c>
      <c r="B35" s="193"/>
      <c r="C35" s="193"/>
      <c r="D35" s="325"/>
    </row>
    <row r="36" spans="1:4" ht="18.75" customHeight="1">
      <c r="A36" s="194" t="s">
        <v>95</v>
      </c>
      <c r="B36" s="193"/>
      <c r="C36" s="193"/>
      <c r="D36" s="325"/>
    </row>
    <row r="37" spans="1:4" ht="18.75" customHeight="1">
      <c r="A37" s="192" t="s">
        <v>64</v>
      </c>
      <c r="B37" s="193">
        <f>SUM(B38:B39)</f>
        <v>89254</v>
      </c>
      <c r="C37" s="193">
        <v>88000</v>
      </c>
      <c r="D37" s="325">
        <f t="shared" si="0"/>
        <v>0.98599999999999999</v>
      </c>
    </row>
    <row r="38" spans="1:4" ht="18.75" customHeight="1">
      <c r="A38" s="194" t="s">
        <v>96</v>
      </c>
      <c r="B38" s="193">
        <v>71254</v>
      </c>
      <c r="C38" s="193">
        <v>71000</v>
      </c>
      <c r="D38" s="325">
        <f t="shared" si="0"/>
        <v>0.99639999999999995</v>
      </c>
    </row>
    <row r="39" spans="1:4" ht="18.75" customHeight="1">
      <c r="A39" s="194" t="s">
        <v>97</v>
      </c>
      <c r="B39" s="193">
        <v>18000</v>
      </c>
      <c r="C39" s="193">
        <v>17000</v>
      </c>
      <c r="D39" s="325">
        <f t="shared" si="0"/>
        <v>0.94440000000000002</v>
      </c>
    </row>
    <row r="40" spans="1:4" ht="18.75" customHeight="1">
      <c r="A40" s="194" t="s">
        <v>98</v>
      </c>
      <c r="B40" s="193"/>
      <c r="C40" s="193"/>
      <c r="D40" s="325"/>
    </row>
    <row r="41" spans="1:4" ht="18.75" customHeight="1">
      <c r="A41" s="192" t="s">
        <v>65</v>
      </c>
      <c r="B41" s="193"/>
      <c r="C41" s="193"/>
      <c r="D41" s="325"/>
    </row>
    <row r="42" spans="1:4" ht="18.75" customHeight="1">
      <c r="A42" s="194" t="s">
        <v>99</v>
      </c>
      <c r="B42" s="193"/>
      <c r="C42" s="193"/>
      <c r="D42" s="325"/>
    </row>
    <row r="43" spans="1:4" ht="18.75" customHeight="1">
      <c r="A43" s="194" t="s">
        <v>100</v>
      </c>
      <c r="B43" s="193"/>
      <c r="C43" s="193"/>
      <c r="D43" s="325"/>
    </row>
    <row r="44" spans="1:4" ht="18.75" customHeight="1">
      <c r="A44" s="192" t="s">
        <v>66</v>
      </c>
      <c r="B44" s="193"/>
      <c r="C44" s="193"/>
      <c r="D44" s="325"/>
    </row>
    <row r="45" spans="1:4" ht="18.75" customHeight="1">
      <c r="A45" s="194" t="s">
        <v>101</v>
      </c>
      <c r="B45" s="193"/>
      <c r="C45" s="193"/>
      <c r="D45" s="325"/>
    </row>
    <row r="46" spans="1:4" ht="18.75" customHeight="1">
      <c r="A46" s="194" t="s">
        <v>102</v>
      </c>
      <c r="B46" s="193"/>
      <c r="C46" s="193"/>
      <c r="D46" s="325"/>
    </row>
    <row r="47" spans="1:4" ht="18.75" customHeight="1">
      <c r="A47" s="194" t="s">
        <v>103</v>
      </c>
      <c r="B47" s="193"/>
      <c r="C47" s="193"/>
      <c r="D47" s="325"/>
    </row>
    <row r="48" spans="1:4" ht="18.75" customHeight="1">
      <c r="A48" s="192" t="s">
        <v>67</v>
      </c>
      <c r="B48" s="193"/>
      <c r="C48" s="193"/>
      <c r="D48" s="325"/>
    </row>
    <row r="49" spans="1:4" ht="18.75" customHeight="1">
      <c r="A49" s="194" t="s">
        <v>104</v>
      </c>
      <c r="B49" s="193"/>
      <c r="C49" s="193"/>
      <c r="D49" s="325"/>
    </row>
    <row r="50" spans="1:4" ht="18.75" customHeight="1">
      <c r="A50" s="194" t="s">
        <v>105</v>
      </c>
      <c r="B50" s="193"/>
      <c r="C50" s="193"/>
      <c r="D50" s="325"/>
    </row>
    <row r="51" spans="1:4" ht="18.75" customHeight="1">
      <c r="A51" s="192" t="s">
        <v>68</v>
      </c>
      <c r="B51" s="193">
        <f>SUM(B52:B56)</f>
        <v>26749</v>
      </c>
      <c r="C51" s="193">
        <f>SUM(C52:C56)</f>
        <v>22300</v>
      </c>
      <c r="D51" s="325">
        <f t="shared" si="0"/>
        <v>0.8337</v>
      </c>
    </row>
    <row r="52" spans="1:4" ht="18.75" customHeight="1">
      <c r="A52" s="194" t="s">
        <v>106</v>
      </c>
      <c r="B52" s="193">
        <v>5100</v>
      </c>
      <c r="C52" s="193">
        <v>3000</v>
      </c>
      <c r="D52" s="325">
        <f t="shared" si="0"/>
        <v>0.58819999999999995</v>
      </c>
    </row>
    <row r="53" spans="1:4" ht="18.75" customHeight="1">
      <c r="A53" s="194" t="s">
        <v>107</v>
      </c>
      <c r="B53" s="193">
        <v>300</v>
      </c>
      <c r="C53" s="193">
        <v>300</v>
      </c>
      <c r="D53" s="325">
        <f t="shared" si="0"/>
        <v>1</v>
      </c>
    </row>
    <row r="54" spans="1:4" ht="18.75" customHeight="1">
      <c r="A54" s="194" t="s">
        <v>108</v>
      </c>
      <c r="B54" s="193">
        <v>2500</v>
      </c>
      <c r="C54" s="193"/>
      <c r="D54" s="325">
        <f t="shared" si="0"/>
        <v>0</v>
      </c>
    </row>
    <row r="55" spans="1:4" ht="18.75" customHeight="1">
      <c r="A55" s="194" t="s">
        <v>109</v>
      </c>
      <c r="B55" s="193">
        <v>3549</v>
      </c>
      <c r="C55" s="193">
        <v>4000</v>
      </c>
      <c r="D55" s="325">
        <f t="shared" si="0"/>
        <v>1.1271</v>
      </c>
    </row>
    <row r="56" spans="1:4" ht="18.75" customHeight="1">
      <c r="A56" s="194" t="s">
        <v>110</v>
      </c>
      <c r="B56" s="193">
        <v>15300</v>
      </c>
      <c r="C56" s="193">
        <v>15000</v>
      </c>
      <c r="D56" s="325">
        <f t="shared" si="0"/>
        <v>0.98040000000000005</v>
      </c>
    </row>
    <row r="57" spans="1:4" ht="18.75" customHeight="1">
      <c r="A57" s="192" t="s">
        <v>69</v>
      </c>
      <c r="B57" s="193"/>
      <c r="C57" s="193"/>
      <c r="D57" s="325"/>
    </row>
    <row r="58" spans="1:4" ht="18.75" customHeight="1">
      <c r="A58" s="194" t="s">
        <v>111</v>
      </c>
      <c r="B58" s="193"/>
      <c r="C58" s="193"/>
      <c r="D58" s="325"/>
    </row>
    <row r="59" spans="1:4" ht="18.75" customHeight="1">
      <c r="A59" s="194" t="s">
        <v>112</v>
      </c>
      <c r="B59" s="193"/>
      <c r="C59" s="193"/>
      <c r="D59" s="325"/>
    </row>
    <row r="60" spans="1:4" ht="18.75" customHeight="1">
      <c r="A60" s="192" t="s">
        <v>70</v>
      </c>
      <c r="B60" s="193"/>
      <c r="C60" s="193"/>
      <c r="D60" s="325"/>
    </row>
    <row r="61" spans="1:4" ht="18.75" customHeight="1">
      <c r="A61" s="194" t="s">
        <v>113</v>
      </c>
      <c r="B61" s="193"/>
      <c r="C61" s="193"/>
      <c r="D61" s="325"/>
    </row>
    <row r="62" spans="1:4" ht="18.75" customHeight="1">
      <c r="A62" s="194" t="s">
        <v>114</v>
      </c>
      <c r="B62" s="193"/>
      <c r="C62" s="193"/>
      <c r="D62" s="325"/>
    </row>
    <row r="63" spans="1:4" ht="18.75" customHeight="1">
      <c r="A63" s="194" t="s">
        <v>115</v>
      </c>
      <c r="B63" s="193"/>
      <c r="C63" s="193"/>
      <c r="D63" s="325"/>
    </row>
    <row r="64" spans="1:4" ht="18.75" customHeight="1">
      <c r="A64" s="194" t="s">
        <v>116</v>
      </c>
      <c r="B64" s="193"/>
      <c r="C64" s="193"/>
      <c r="D64" s="325"/>
    </row>
    <row r="65" spans="1:4" ht="18.75" customHeight="1">
      <c r="A65" s="192" t="s">
        <v>71</v>
      </c>
      <c r="B65" s="193"/>
      <c r="C65" s="193"/>
      <c r="D65" s="325"/>
    </row>
    <row r="66" spans="1:4" ht="18.75" customHeight="1">
      <c r="A66" s="194" t="s">
        <v>117</v>
      </c>
      <c r="B66" s="193"/>
      <c r="C66" s="193"/>
      <c r="D66" s="325"/>
    </row>
    <row r="67" spans="1:4" ht="18.75" customHeight="1">
      <c r="A67" s="194" t="s">
        <v>118</v>
      </c>
      <c r="B67" s="193"/>
      <c r="C67" s="193"/>
      <c r="D67" s="325"/>
    </row>
    <row r="68" spans="1:4" ht="18.75" customHeight="1">
      <c r="A68" s="192" t="s">
        <v>72</v>
      </c>
      <c r="B68" s="193"/>
      <c r="C68" s="193"/>
      <c r="D68" s="325"/>
    </row>
    <row r="69" spans="1:4" ht="18.75" customHeight="1">
      <c r="A69" s="194" t="s">
        <v>119</v>
      </c>
      <c r="B69" s="193"/>
      <c r="C69" s="193"/>
      <c r="D69" s="325"/>
    </row>
    <row r="70" spans="1:4" ht="18.75" customHeight="1">
      <c r="A70" s="194" t="s">
        <v>120</v>
      </c>
      <c r="B70" s="193"/>
      <c r="C70" s="193"/>
      <c r="D70" s="325"/>
    </row>
    <row r="71" spans="1:4" ht="18.75" customHeight="1">
      <c r="A71" s="194" t="s">
        <v>121</v>
      </c>
      <c r="B71" s="193"/>
      <c r="C71" s="193"/>
      <c r="D71" s="325"/>
    </row>
    <row r="72" spans="1:4" ht="18.75" customHeight="1">
      <c r="A72" s="194" t="s">
        <v>122</v>
      </c>
      <c r="B72" s="193"/>
      <c r="C72" s="193"/>
      <c r="D72" s="325"/>
    </row>
    <row r="73" spans="1:4" ht="18.75" customHeight="1">
      <c r="A73" s="192" t="s">
        <v>73</v>
      </c>
      <c r="B73" s="193"/>
      <c r="C73" s="193"/>
      <c r="D73" s="325"/>
    </row>
    <row r="74" spans="1:4" ht="18.75" customHeight="1">
      <c r="A74" s="194" t="s">
        <v>123</v>
      </c>
      <c r="B74" s="193"/>
      <c r="C74" s="193"/>
      <c r="D74" s="325"/>
    </row>
    <row r="75" spans="1:4" ht="18.75" customHeight="1">
      <c r="A75" s="194" t="s">
        <v>124</v>
      </c>
      <c r="B75" s="193"/>
      <c r="C75" s="193"/>
      <c r="D75" s="325"/>
    </row>
    <row r="76" spans="1:4" ht="18.75" customHeight="1">
      <c r="A76" s="192" t="s">
        <v>74</v>
      </c>
      <c r="B76" s="193">
        <f>SUM(B77:B80)</f>
        <v>147</v>
      </c>
      <c r="C76" s="193">
        <v>100</v>
      </c>
      <c r="D76" s="325">
        <f t="shared" ref="D76:D80" si="1">C76/B76*100%</f>
        <v>0.68030000000000002</v>
      </c>
    </row>
    <row r="77" spans="1:4" ht="18.75" customHeight="1">
      <c r="A77" s="194" t="s">
        <v>125</v>
      </c>
      <c r="B77" s="193"/>
      <c r="C77" s="193"/>
      <c r="D77" s="325"/>
    </row>
    <row r="78" spans="1:4" ht="18.75" customHeight="1">
      <c r="A78" s="194" t="s">
        <v>126</v>
      </c>
      <c r="B78" s="193"/>
      <c r="C78" s="193"/>
      <c r="D78" s="325"/>
    </row>
    <row r="79" spans="1:4" ht="18.75" customHeight="1">
      <c r="A79" s="194" t="s">
        <v>127</v>
      </c>
      <c r="B79" s="193">
        <v>10</v>
      </c>
      <c r="C79" s="193"/>
      <c r="D79" s="325">
        <f t="shared" si="1"/>
        <v>0</v>
      </c>
    </row>
    <row r="80" spans="1:4" ht="18.75" customHeight="1">
      <c r="A80" s="194" t="s">
        <v>128</v>
      </c>
      <c r="B80" s="193">
        <v>137</v>
      </c>
      <c r="C80" s="193">
        <v>100</v>
      </c>
      <c r="D80" s="325">
        <f t="shared" si="1"/>
        <v>0.72989999999999999</v>
      </c>
    </row>
    <row r="81" spans="1:4" ht="28.5" customHeight="1">
      <c r="A81" s="349" t="s">
        <v>334</v>
      </c>
      <c r="B81" s="349"/>
      <c r="C81" s="349"/>
      <c r="D81" s="349"/>
    </row>
  </sheetData>
  <mergeCells count="3">
    <mergeCell ref="A2:D2"/>
    <mergeCell ref="A3:B3"/>
    <mergeCell ref="A81:D81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5" firstPageNumber="37" fitToHeight="0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Zeros="0" workbookViewId="0">
      <selection activeCell="A2" sqref="A2:K2"/>
    </sheetView>
  </sheetViews>
  <sheetFormatPr defaultColWidth="9" defaultRowHeight="14.25"/>
  <cols>
    <col min="1" max="1" width="40.5" style="79" customWidth="1"/>
    <col min="2" max="2" width="9.25" style="79" customWidth="1"/>
    <col min="3" max="4" width="9.125" style="79" customWidth="1"/>
    <col min="5" max="11" width="9.25" style="79" customWidth="1"/>
    <col min="12" max="16384" width="9" style="79"/>
  </cols>
  <sheetData>
    <row r="1" spans="1:11">
      <c r="A1" s="128" t="s">
        <v>336</v>
      </c>
    </row>
    <row r="2" spans="1:11" ht="20.25">
      <c r="A2" s="350" t="s">
        <v>1045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>
      <c r="A3" s="129"/>
      <c r="B3" s="130"/>
      <c r="C3" s="130"/>
      <c r="D3" s="130"/>
      <c r="E3" s="130"/>
      <c r="F3" s="130"/>
      <c r="G3" s="130"/>
      <c r="H3" s="130"/>
      <c r="I3" s="130"/>
      <c r="J3" s="351" t="s">
        <v>29</v>
      </c>
      <c r="K3" s="351"/>
    </row>
    <row r="4" spans="1:11" ht="35.25" customHeight="1">
      <c r="A4" s="180" t="s">
        <v>337</v>
      </c>
      <c r="B4" s="180" t="s">
        <v>166</v>
      </c>
      <c r="C4" s="180" t="s">
        <v>167</v>
      </c>
      <c r="D4" s="180" t="s">
        <v>167</v>
      </c>
      <c r="E4" s="180" t="s">
        <v>167</v>
      </c>
      <c r="F4" s="180" t="s">
        <v>167</v>
      </c>
      <c r="G4" s="180" t="s">
        <v>338</v>
      </c>
      <c r="H4" s="180" t="s">
        <v>338</v>
      </c>
      <c r="I4" s="180" t="s">
        <v>338</v>
      </c>
      <c r="J4" s="180" t="s">
        <v>338</v>
      </c>
      <c r="K4" s="180" t="s">
        <v>338</v>
      </c>
    </row>
    <row r="5" spans="1:11" ht="18.95" customHeight="1">
      <c r="A5" s="181" t="s">
        <v>339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8.95" customHeight="1">
      <c r="A6" s="183" t="s">
        <v>131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8.95" customHeight="1">
      <c r="A7" s="183" t="s">
        <v>132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8.95" customHeight="1">
      <c r="A8" s="183" t="s">
        <v>133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8.95" customHeight="1">
      <c r="A9" s="183" t="s">
        <v>340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8.95" customHeight="1">
      <c r="A10" s="184" t="s">
        <v>134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 ht="18.95" customHeight="1">
      <c r="A11" s="183" t="s">
        <v>135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 ht="18.95" customHeight="1">
      <c r="A12" s="183" t="s">
        <v>136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8.95" customHeight="1">
      <c r="A13" s="183" t="s">
        <v>341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8.95" customHeight="1">
      <c r="A14" s="183" t="s">
        <v>137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18.95" customHeight="1">
      <c r="A15" s="183" t="s">
        <v>138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18.95" customHeight="1">
      <c r="A16" s="183" t="s">
        <v>139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8.95" customHeight="1">
      <c r="A17" s="183" t="s">
        <v>140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8.95" customHeight="1">
      <c r="A18" s="183" t="s">
        <v>141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8.95" customHeight="1">
      <c r="A19" s="183" t="s">
        <v>142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</row>
    <row r="20" spans="1:11" ht="18.95" customHeight="1">
      <c r="A20" s="185" t="s">
        <v>143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11" ht="18.95" customHeight="1">
      <c r="A21" s="183" t="s">
        <v>342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18.95" customHeight="1">
      <c r="A22" s="183" t="s">
        <v>144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ht="18.95" customHeight="1">
      <c r="A23" s="183" t="s">
        <v>145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ht="18.95" customHeight="1">
      <c r="A24" s="183" t="s">
        <v>146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ht="18.95" customHeight="1">
      <c r="A25" s="183" t="s">
        <v>147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ht="18.95" customHeight="1">
      <c r="A26" s="184" t="s">
        <v>148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ht="18.95" customHeight="1">
      <c r="A27" s="183" t="s">
        <v>149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ht="18.95" customHeight="1">
      <c r="A28" s="183" t="s">
        <v>150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ht="18.95" customHeight="1">
      <c r="A29" s="183" t="s">
        <v>151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18.95" customHeight="1">
      <c r="A30" s="183" t="s">
        <v>152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t="18.95" customHeight="1">
      <c r="A31" s="183" t="s">
        <v>153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8.95" customHeight="1">
      <c r="A32" s="183" t="s">
        <v>154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12" ht="18.95" customHeight="1">
      <c r="A33" s="183" t="s">
        <v>155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</row>
    <row r="34" spans="1:12" ht="18.95" customHeight="1">
      <c r="A34" s="183" t="s">
        <v>156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2" ht="18.95" customHeight="1">
      <c r="A35" s="183" t="s">
        <v>157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</row>
    <row r="36" spans="1:12" ht="18.95" customHeight="1">
      <c r="A36" s="183" t="s">
        <v>158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</row>
    <row r="37" spans="1:12" ht="18.95" customHeight="1">
      <c r="A37" s="183" t="s">
        <v>159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8" spans="1:12" ht="18.95" customHeight="1">
      <c r="A38" s="183" t="s">
        <v>160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</row>
    <row r="39" spans="1:12" ht="18.95" customHeight="1">
      <c r="A39" s="183" t="s">
        <v>161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2" ht="18.95" customHeight="1">
      <c r="A40" s="183" t="s">
        <v>162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2" ht="18.95" customHeight="1">
      <c r="A41" s="183" t="s">
        <v>163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</row>
    <row r="42" spans="1:12" ht="18.95" customHeight="1">
      <c r="A42" s="183" t="s">
        <v>164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1:12" ht="18.95" customHeight="1">
      <c r="A43" s="183" t="s">
        <v>165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</row>
    <row r="44" spans="1:12" ht="18.95" customHeight="1">
      <c r="A44" s="183" t="s">
        <v>343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12" ht="18.95" customHeight="1">
      <c r="A45" s="183" t="s">
        <v>344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</row>
    <row r="46" spans="1:12" ht="42.75" customHeight="1">
      <c r="A46" s="352" t="s">
        <v>1008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134"/>
    </row>
  </sheetData>
  <mergeCells count="3">
    <mergeCell ref="A2:K2"/>
    <mergeCell ref="J3:K3"/>
    <mergeCell ref="A46:K46"/>
  </mergeCells>
  <phoneticPr fontId="50" type="noConversion"/>
  <pageMargins left="0.70833333333333304" right="0.70833333333333304" top="0.74791666666666701" bottom="0.74791666666666701" header="0.31458333333333299" footer="0.31458333333333299"/>
  <pageSetup paperSize="9" scale="92" firstPageNumber="25" fitToHeight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12</vt:i4>
      </vt:variant>
    </vt:vector>
  </HeadingPairs>
  <TitlesOfParts>
    <vt:vector size="39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附表5-1</vt:lpstr>
      <vt:lpstr>附表5-2</vt:lpstr>
      <vt:lpstr>附表5-3</vt:lpstr>
      <vt:lpstr>附表5-4</vt:lpstr>
      <vt:lpstr>封面!Print_Area</vt:lpstr>
      <vt:lpstr>'附表2-10'!Print_Area</vt:lpstr>
      <vt:lpstr>'附表2-12'!Print_Area</vt:lpstr>
      <vt:lpstr>'附表2-13'!Print_Area</vt:lpstr>
      <vt:lpstr>'附表2-3'!Print_Area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2018-01-19T08:43:00Z</cp:lastPrinted>
  <dcterms:created xsi:type="dcterms:W3CDTF">2008-01-10T09:59:00Z</dcterms:created>
  <dcterms:modified xsi:type="dcterms:W3CDTF">2022-09-09T01:08:16Z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