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 activeTab="1"/>
  </bookViews>
  <sheets>
    <sheet name="附件1" sheetId="1" r:id="rId1"/>
    <sheet name="附件2" sheetId="2" r:id="rId2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<sst xmlns="http://schemas.openxmlformats.org/spreadsheetml/2006/main" count="438" uniqueCount="232">
  <si>
    <t>附件1</t>
  </si>
  <si>
    <t>2025年尤溪县优质稻品种示范片物化资金补助花名册</t>
  </si>
  <si>
    <t>序号</t>
  </si>
  <si>
    <t>乡镇村</t>
  </si>
  <si>
    <t>农户姓名</t>
  </si>
  <si>
    <t>示范面积
（亩）</t>
  </si>
  <si>
    <t>补助金额
（元）</t>
  </si>
  <si>
    <t>备注</t>
  </si>
  <si>
    <t>合计</t>
  </si>
  <si>
    <t>城关镇下村村</t>
  </si>
  <si>
    <t>戴永平</t>
  </si>
  <si>
    <t>李富辉</t>
  </si>
  <si>
    <t>李国华</t>
  </si>
  <si>
    <t>李国贤</t>
  </si>
  <si>
    <t>李世强</t>
  </si>
  <si>
    <t>小计</t>
  </si>
  <si>
    <t>新阳镇中心村</t>
  </si>
  <si>
    <t>黄明章</t>
  </si>
  <si>
    <t>于荣珠</t>
  </si>
  <si>
    <t>于耀天</t>
  </si>
  <si>
    <t>于齐铭</t>
  </si>
  <si>
    <t>于宗珠</t>
  </si>
  <si>
    <t>罗齐地</t>
  </si>
  <si>
    <t>台溪乡安阳村</t>
  </si>
  <si>
    <t>林传兴</t>
  </si>
  <si>
    <t>蔡和枫</t>
  </si>
  <si>
    <t>蔡从庆</t>
  </si>
  <si>
    <t>蔡正金</t>
  </si>
  <si>
    <t>溪尾乡溪尾村</t>
  </si>
  <si>
    <t>周国彪</t>
  </si>
  <si>
    <t>陈立细</t>
  </si>
  <si>
    <t>周开敏</t>
  </si>
  <si>
    <t>周开平</t>
  </si>
  <si>
    <t>周国端</t>
  </si>
  <si>
    <t>周尚邦</t>
  </si>
  <si>
    <t>周开兰</t>
  </si>
  <si>
    <t>周承樟</t>
  </si>
  <si>
    <t>郑伯耀</t>
  </si>
  <si>
    <t>周尚财</t>
  </si>
  <si>
    <t>周开远</t>
  </si>
  <si>
    <t>朱孝旺</t>
  </si>
  <si>
    <t>周开炼</t>
  </si>
  <si>
    <t>周开宁</t>
  </si>
  <si>
    <t>郑新欢</t>
  </si>
  <si>
    <t>周开跃</t>
  </si>
  <si>
    <t>西城镇东村村</t>
  </si>
  <si>
    <t>游洪调</t>
  </si>
  <si>
    <t>西城镇凤元村</t>
  </si>
  <si>
    <t>游洪镜</t>
  </si>
  <si>
    <t>管前镇东坑村</t>
  </si>
  <si>
    <t>谢明玲</t>
  </si>
  <si>
    <t>谢世模</t>
  </si>
  <si>
    <t>谢祖平</t>
  </si>
  <si>
    <t>谢祖林</t>
  </si>
  <si>
    <t>谢祖宝</t>
  </si>
  <si>
    <t>谢光相</t>
  </si>
  <si>
    <t>谢祖渊</t>
  </si>
  <si>
    <t>谢祖湍</t>
  </si>
  <si>
    <t>谢晓群</t>
  </si>
  <si>
    <t>谢德荣</t>
  </si>
  <si>
    <t>谢世埕</t>
  </si>
  <si>
    <t>谢世培</t>
  </si>
  <si>
    <t>谢世昌</t>
  </si>
  <si>
    <t>谢祖树</t>
  </si>
  <si>
    <t>谢世盛</t>
  </si>
  <si>
    <t>谢圣杜</t>
  </si>
  <si>
    <t>谢光玉</t>
  </si>
  <si>
    <t>谢祖乔</t>
  </si>
  <si>
    <t>吴治革</t>
  </si>
  <si>
    <t>谢初松</t>
  </si>
  <si>
    <t>谢世尧</t>
  </si>
  <si>
    <t>谢圣康</t>
  </si>
  <si>
    <t>谢祖钊</t>
  </si>
  <si>
    <t>谢德升</t>
  </si>
  <si>
    <t>谢祖熟</t>
  </si>
  <si>
    <t>谢圣俊</t>
  </si>
  <si>
    <t>谢德樑</t>
  </si>
  <si>
    <t>谢世竹</t>
  </si>
  <si>
    <t>谢光团</t>
  </si>
  <si>
    <t>谢德灯</t>
  </si>
  <si>
    <t>谢祖绵</t>
  </si>
  <si>
    <t>谢光厚</t>
  </si>
  <si>
    <t>谢光明</t>
  </si>
  <si>
    <t>谢德利</t>
  </si>
  <si>
    <t>谢世梓</t>
  </si>
  <si>
    <t>谢明枝</t>
  </si>
  <si>
    <t>谢世钱</t>
  </si>
  <si>
    <t>谢世森</t>
  </si>
  <si>
    <t>谢世熹</t>
  </si>
  <si>
    <t>谢光兴</t>
  </si>
  <si>
    <t>谢祖义</t>
  </si>
  <si>
    <t>谢圣全</t>
  </si>
  <si>
    <t>谢祖松</t>
  </si>
  <si>
    <t>谢世地</t>
  </si>
  <si>
    <t>谢光积</t>
  </si>
  <si>
    <t>谢祖枝</t>
  </si>
  <si>
    <t>谢祖根</t>
  </si>
  <si>
    <t>谢世杰</t>
  </si>
  <si>
    <t>谢世池</t>
  </si>
  <si>
    <t>谢祖棋</t>
  </si>
  <si>
    <t>谢世富</t>
  </si>
  <si>
    <t>谢光华</t>
  </si>
  <si>
    <t>谢光招</t>
  </si>
  <si>
    <t>谢光彬</t>
  </si>
  <si>
    <t>谢圣洵</t>
  </si>
  <si>
    <t>谢圣炳</t>
  </si>
  <si>
    <t>谢世秋</t>
  </si>
  <si>
    <t>谢世查</t>
  </si>
  <si>
    <t>谢祖梯</t>
  </si>
  <si>
    <t>谢世清</t>
  </si>
  <si>
    <t>谢圣备</t>
  </si>
  <si>
    <t>谢世代</t>
  </si>
  <si>
    <t>谢圣校</t>
  </si>
  <si>
    <t>谢世添</t>
  </si>
  <si>
    <t>坂面镇山面村</t>
  </si>
  <si>
    <t>张登碧</t>
  </si>
  <si>
    <t>许德湖</t>
  </si>
  <si>
    <t>许绍森</t>
  </si>
  <si>
    <t>张朝坦</t>
  </si>
  <si>
    <t>许德该</t>
  </si>
  <si>
    <t>许德铃</t>
  </si>
  <si>
    <t>陈玉英</t>
  </si>
  <si>
    <t>曾令裕</t>
  </si>
  <si>
    <t>张登活</t>
  </si>
  <si>
    <t>罗其财</t>
  </si>
  <si>
    <t>张登深</t>
  </si>
  <si>
    <t>张瑞裕</t>
  </si>
  <si>
    <t>张上奕</t>
  </si>
  <si>
    <t>许绍永</t>
  </si>
  <si>
    <t>张登参</t>
  </si>
  <si>
    <t>许德棋</t>
  </si>
  <si>
    <t>许新游</t>
  </si>
  <si>
    <t>许开员</t>
  </si>
  <si>
    <t>许德宣</t>
  </si>
  <si>
    <t>许祖清</t>
  </si>
  <si>
    <t>许德盛</t>
  </si>
  <si>
    <t>许正美</t>
  </si>
  <si>
    <t>许德行</t>
  </si>
  <si>
    <t>陈基国</t>
  </si>
  <si>
    <t>陈基创</t>
  </si>
  <si>
    <t>许德泳</t>
  </si>
  <si>
    <t>许开财</t>
  </si>
  <si>
    <t>许绍辉</t>
  </si>
  <si>
    <t>张徵炼</t>
  </si>
  <si>
    <t>张瑞堂</t>
  </si>
  <si>
    <t>张登文</t>
  </si>
  <si>
    <t>陈启满</t>
  </si>
  <si>
    <t>许新江</t>
  </si>
  <si>
    <t>张登常</t>
  </si>
  <si>
    <t>张征双</t>
  </si>
  <si>
    <t>张登洪</t>
  </si>
  <si>
    <t>张上柱</t>
  </si>
  <si>
    <t>张上韵</t>
  </si>
  <si>
    <t>张登智</t>
  </si>
  <si>
    <t>张上清</t>
  </si>
  <si>
    <t>张上勤</t>
  </si>
  <si>
    <t>张登程</t>
  </si>
  <si>
    <t>罗盛荣</t>
  </si>
  <si>
    <t>张登樑</t>
  </si>
  <si>
    <t>张上江</t>
  </si>
  <si>
    <t>张朝旺</t>
  </si>
  <si>
    <t>张登鹏</t>
  </si>
  <si>
    <t>张朝杨</t>
  </si>
  <si>
    <t>张上春</t>
  </si>
  <si>
    <t>陈肇灶</t>
  </si>
  <si>
    <t>张朝平</t>
  </si>
  <si>
    <t>陈肇和</t>
  </si>
  <si>
    <t>罗其富</t>
  </si>
  <si>
    <t>张登和</t>
  </si>
  <si>
    <t>张上熟</t>
  </si>
  <si>
    <t>张朝阳</t>
  </si>
  <si>
    <t>张上银</t>
  </si>
  <si>
    <t>张美源</t>
  </si>
  <si>
    <t>许德庄</t>
  </si>
  <si>
    <t>许德极</t>
  </si>
  <si>
    <t>陈基钴</t>
  </si>
  <si>
    <t>张登片</t>
  </si>
  <si>
    <t>罗茂海</t>
  </si>
  <si>
    <t>张上等</t>
  </si>
  <si>
    <t>张上祝</t>
  </si>
  <si>
    <t>罗其渊</t>
  </si>
  <si>
    <t>许军华</t>
  </si>
  <si>
    <t>许德镗</t>
  </si>
  <si>
    <t>张上株</t>
  </si>
  <si>
    <t>许绍瑞</t>
  </si>
  <si>
    <t>洋中镇康林村</t>
  </si>
  <si>
    <t>陈传录</t>
  </si>
  <si>
    <t>陈传行</t>
  </si>
  <si>
    <t>蔡光杉</t>
  </si>
  <si>
    <t>郑振水</t>
  </si>
  <si>
    <t>郑振伟</t>
  </si>
  <si>
    <t>朱克芬</t>
  </si>
  <si>
    <t>陈友命</t>
  </si>
  <si>
    <t>洋中镇联洋村</t>
  </si>
  <si>
    <t>刘世灿</t>
  </si>
  <si>
    <t>洋中镇</t>
  </si>
  <si>
    <t>管前镇建设村</t>
  </si>
  <si>
    <t>蒋大荣</t>
  </si>
  <si>
    <t>示范片
展示品种</t>
  </si>
  <si>
    <t>展示品种20个</t>
  </si>
  <si>
    <t>管前镇村尾村</t>
  </si>
  <si>
    <t>黄春泰</t>
  </si>
  <si>
    <t>展示品种10个</t>
  </si>
  <si>
    <t>展示品种22个</t>
  </si>
  <si>
    <t>洋中镇后楼村</t>
  </si>
  <si>
    <t>林昭丽</t>
  </si>
  <si>
    <t>展示品种13个</t>
  </si>
  <si>
    <t>新阳镇龙益村</t>
  </si>
  <si>
    <t>杨光棋</t>
  </si>
  <si>
    <t>展示品种17个</t>
  </si>
  <si>
    <t>西城镇湆头村</t>
  </si>
  <si>
    <t>林荣星</t>
  </si>
  <si>
    <t xml:space="preserve">备注：1.示范片补助金额包括种子50元/亩、化肥120元/亩、农药50元/亩，共计220元/亩。          
      2.展示品种补助400元/个。     
</t>
  </si>
  <si>
    <t>附件2</t>
  </si>
  <si>
    <t>2025年尤溪县优质稻品种示范片测产实割点误工补贴表</t>
  </si>
  <si>
    <t>农户
姓名</t>
  </si>
  <si>
    <t>示范片</t>
  </si>
  <si>
    <t>实割面积
（亩)</t>
  </si>
  <si>
    <t>实割干谷亩产
（公斤）</t>
  </si>
  <si>
    <t>补助金额
（元)</t>
  </si>
  <si>
    <t>城关镇下村村烟后优质稻示范片</t>
  </si>
  <si>
    <t>新阳镇中心村中稻优质稻示范片</t>
  </si>
  <si>
    <t>台溪乡安阳村烟后稻优质稻示范片</t>
  </si>
  <si>
    <t>溪尾乡溪尾村烟后稻
优质稻示范片</t>
  </si>
  <si>
    <t>西城镇东村村中稻
优质稻示范平</t>
  </si>
  <si>
    <t>游荣镜</t>
  </si>
  <si>
    <t>西城镇凤元村烟后稻
优质稻示范平</t>
  </si>
  <si>
    <t>谢圣锦</t>
  </si>
  <si>
    <t>管前镇东坑村中稻
优质稻示范片</t>
  </si>
  <si>
    <t>洋中镇康林村晚稻
优质稻示范片</t>
  </si>
  <si>
    <t>洋中镇联洋村晚稻
优质稻示范片</t>
  </si>
  <si>
    <t>坂面镇联洋村晚稻
优质稻示范片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</si>
</sst>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_);[Red]\(0.0\)"/>
    <numFmt numFmtId="178" formatCode="0.0"/>
    <numFmt numFmtId="179" formatCode="0.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.5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.5"/>
      <color theme="1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4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52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176" fontId="3" fillId="0" borderId="1" xfId="52" applyNumberFormat="1" applyFont="1" applyBorder="1" applyAlignment="1">
      <alignment horizontal="center" vertical="center" wrapText="1"/>
    </xf>
    <xf numFmtId="177" fontId="3" fillId="0" borderId="1" xfId="5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5" fillId="0" borderId="1" xfId="52" applyNumberFormat="1" applyFont="1" applyBorder="1" applyAlignment="1">
      <alignment horizontal="center" vertical="center" wrapText="1"/>
    </xf>
    <xf numFmtId="177" fontId="5" fillId="0" borderId="1" xfId="52" applyNumberFormat="1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5" xfId="52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0" fontId="6" fillId="0" borderId="7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8" xfId="49"/>
    <cellStyle name="常规_Sheet2" xfId="50"/>
    <cellStyle name="常规 4" xfId="51"/>
    <cellStyle name="常规 5" xfId="52"/>
    <cellStyle name="常规 7 7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2"/>
  <sheetViews>
    <sheetView workbookViewId="0">
      <selection activeCell="I16" sqref="I16"/>
    </sheetView>
  </sheetViews>
  <sheetFormatPr defaultColWidth="9" defaultRowHeight="13.5" outlineLevelCol="5"/>
  <cols>
    <col min="1" max="1" width="8.125" style="29" customWidth="1"/>
    <col min="2" max="2" width="13.75" style="29" customWidth="1"/>
    <col min="3" max="3" width="17.375" style="29" customWidth="1"/>
    <col min="4" max="4" width="16" style="29" customWidth="1"/>
    <col min="5" max="5" width="14.5" style="29" customWidth="1"/>
    <col min="6" max="6" width="17.25" style="29" customWidth="1"/>
    <col min="7" max="16384" width="9" style="29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30" t="s">
        <v>1</v>
      </c>
      <c r="B2" s="31"/>
      <c r="C2" s="31"/>
      <c r="D2" s="31"/>
      <c r="E2" s="31"/>
      <c r="F2" s="31"/>
    </row>
    <row r="3" s="27" customFormat="1" ht="32" customHeight="1" spans="1:6">
      <c r="A3" s="32" t="s">
        <v>2</v>
      </c>
      <c r="B3" s="32" t="s">
        <v>3</v>
      </c>
      <c r="C3" s="32" t="s">
        <v>4</v>
      </c>
      <c r="D3" s="33" t="s">
        <v>5</v>
      </c>
      <c r="E3" s="33" t="s">
        <v>6</v>
      </c>
      <c r="F3" s="32" t="s">
        <v>7</v>
      </c>
    </row>
    <row r="4" s="27" customFormat="1" ht="16" customHeight="1" spans="1:6">
      <c r="A4" s="34" t="s">
        <v>8</v>
      </c>
      <c r="B4" s="35"/>
      <c r="C4" s="36"/>
      <c r="D4" s="32">
        <f>D10+D17+D22+D39+D42+D107+D178+D188</f>
        <v>2280.5</v>
      </c>
      <c r="E4" s="32">
        <f>E10+E17+E22+E39+E42+E107+E178+E188+E195</f>
        <v>542510</v>
      </c>
      <c r="F4" s="32"/>
    </row>
    <row r="5" s="27" customFormat="1" ht="16" customHeight="1" spans="1:6">
      <c r="A5" s="37">
        <v>1</v>
      </c>
      <c r="B5" s="37" t="s">
        <v>9</v>
      </c>
      <c r="C5" s="37" t="s">
        <v>10</v>
      </c>
      <c r="D5" s="37">
        <v>29</v>
      </c>
      <c r="E5" s="37">
        <v>6380</v>
      </c>
      <c r="F5" s="38"/>
    </row>
    <row r="6" s="27" customFormat="1" ht="16" customHeight="1" spans="1:6">
      <c r="A6" s="37">
        <v>2</v>
      </c>
      <c r="B6" s="37" t="s">
        <v>9</v>
      </c>
      <c r="C6" s="37" t="s">
        <v>11</v>
      </c>
      <c r="D6" s="37">
        <v>24</v>
      </c>
      <c r="E6" s="37">
        <v>5280</v>
      </c>
      <c r="F6" s="38"/>
    </row>
    <row r="7" s="27" customFormat="1" ht="16" customHeight="1" spans="1:6">
      <c r="A7" s="37">
        <v>3</v>
      </c>
      <c r="B7" s="37" t="s">
        <v>9</v>
      </c>
      <c r="C7" s="37" t="s">
        <v>12</v>
      </c>
      <c r="D7" s="37">
        <v>13</v>
      </c>
      <c r="E7" s="37">
        <v>2860</v>
      </c>
      <c r="F7" s="38"/>
    </row>
    <row r="8" s="27" customFormat="1" ht="16" customHeight="1" spans="1:6">
      <c r="A8" s="37">
        <v>4</v>
      </c>
      <c r="B8" s="37" t="s">
        <v>9</v>
      </c>
      <c r="C8" s="37" t="s">
        <v>13</v>
      </c>
      <c r="D8" s="37">
        <v>24</v>
      </c>
      <c r="E8" s="37">
        <v>5280</v>
      </c>
      <c r="F8" s="38"/>
    </row>
    <row r="9" s="27" customFormat="1" ht="16" customHeight="1" spans="1:6">
      <c r="A9" s="37">
        <v>5</v>
      </c>
      <c r="B9" s="37" t="s">
        <v>9</v>
      </c>
      <c r="C9" s="37" t="s">
        <v>14</v>
      </c>
      <c r="D9" s="37">
        <v>20</v>
      </c>
      <c r="E9" s="37">
        <v>4400</v>
      </c>
      <c r="F9" s="39"/>
    </row>
    <row r="10" s="27" customFormat="1" ht="16" customHeight="1" spans="1:6">
      <c r="A10" s="37"/>
      <c r="B10" s="32"/>
      <c r="C10" s="32" t="s">
        <v>15</v>
      </c>
      <c r="D10" s="32">
        <f>SUM(D5:D9)</f>
        <v>110</v>
      </c>
      <c r="E10" s="32">
        <f>SUM(E5:E9)</f>
        <v>24200</v>
      </c>
      <c r="F10" s="38"/>
    </row>
    <row r="11" s="27" customFormat="1" ht="16" customHeight="1" spans="1:6">
      <c r="A11" s="37">
        <v>6</v>
      </c>
      <c r="B11" s="37" t="s">
        <v>16</v>
      </c>
      <c r="C11" s="40" t="s">
        <v>17</v>
      </c>
      <c r="D11" s="41">
        <v>50</v>
      </c>
      <c r="E11" s="37">
        <v>11000</v>
      </c>
      <c r="F11" s="38"/>
    </row>
    <row r="12" s="27" customFormat="1" ht="16" customHeight="1" spans="1:6">
      <c r="A12" s="37">
        <v>7</v>
      </c>
      <c r="B12" s="37" t="s">
        <v>16</v>
      </c>
      <c r="C12" s="42" t="s">
        <v>18</v>
      </c>
      <c r="D12" s="41">
        <v>24</v>
      </c>
      <c r="E12" s="37">
        <v>5280</v>
      </c>
      <c r="F12" s="38"/>
    </row>
    <row r="13" s="27" customFormat="1" ht="16" customHeight="1" spans="1:6">
      <c r="A13" s="37">
        <v>8</v>
      </c>
      <c r="B13" s="37" t="s">
        <v>16</v>
      </c>
      <c r="C13" s="40" t="s">
        <v>19</v>
      </c>
      <c r="D13" s="41">
        <v>24</v>
      </c>
      <c r="E13" s="37">
        <v>5280</v>
      </c>
      <c r="F13" s="38"/>
    </row>
    <row r="14" s="27" customFormat="1" ht="16" customHeight="1" spans="1:6">
      <c r="A14" s="37">
        <v>9</v>
      </c>
      <c r="B14" s="37" t="s">
        <v>16</v>
      </c>
      <c r="C14" s="40" t="s">
        <v>20</v>
      </c>
      <c r="D14" s="41">
        <v>24</v>
      </c>
      <c r="E14" s="37">
        <v>5280</v>
      </c>
      <c r="F14" s="38"/>
    </row>
    <row r="15" s="27" customFormat="1" ht="16" customHeight="1" spans="1:6">
      <c r="A15" s="37">
        <v>10</v>
      </c>
      <c r="B15" s="37" t="s">
        <v>16</v>
      </c>
      <c r="C15" s="40" t="s">
        <v>21</v>
      </c>
      <c r="D15" s="41">
        <v>26</v>
      </c>
      <c r="E15" s="37">
        <v>5720</v>
      </c>
      <c r="F15" s="38"/>
    </row>
    <row r="16" s="27" customFormat="1" ht="16" customHeight="1" spans="1:6">
      <c r="A16" s="37">
        <v>11</v>
      </c>
      <c r="B16" s="37" t="s">
        <v>16</v>
      </c>
      <c r="C16" s="40" t="s">
        <v>22</v>
      </c>
      <c r="D16" s="41">
        <v>24</v>
      </c>
      <c r="E16" s="37">
        <v>5280</v>
      </c>
      <c r="F16" s="38"/>
    </row>
    <row r="17" s="27" customFormat="1" ht="16" customHeight="1" spans="1:6">
      <c r="A17" s="37"/>
      <c r="B17" s="32"/>
      <c r="C17" s="43" t="s">
        <v>15</v>
      </c>
      <c r="D17" s="43">
        <f>SUM(D11:D16)</f>
        <v>172</v>
      </c>
      <c r="E17" s="32">
        <f>SUM(E11:E16)</f>
        <v>37840</v>
      </c>
      <c r="F17" s="38"/>
    </row>
    <row r="18" s="27" customFormat="1" ht="16" customHeight="1" spans="1:6">
      <c r="A18" s="42">
        <v>12</v>
      </c>
      <c r="B18" s="37" t="s">
        <v>23</v>
      </c>
      <c r="C18" s="42" t="s">
        <v>24</v>
      </c>
      <c r="D18" s="40">
        <v>55</v>
      </c>
      <c r="E18" s="37">
        <v>12100</v>
      </c>
      <c r="F18" s="38"/>
    </row>
    <row r="19" s="27" customFormat="1" ht="16" customHeight="1" spans="1:6">
      <c r="A19" s="42">
        <v>13</v>
      </c>
      <c r="B19" s="37" t="s">
        <v>23</v>
      </c>
      <c r="C19" s="42" t="s">
        <v>25</v>
      </c>
      <c r="D19" s="40">
        <v>30</v>
      </c>
      <c r="E19" s="37">
        <v>6600</v>
      </c>
      <c r="F19" s="38"/>
    </row>
    <row r="20" s="27" customFormat="1" ht="16" customHeight="1" spans="1:6">
      <c r="A20" s="42">
        <v>14</v>
      </c>
      <c r="B20" s="37" t="s">
        <v>23</v>
      </c>
      <c r="C20" s="42" t="s">
        <v>26</v>
      </c>
      <c r="D20" s="40">
        <v>32</v>
      </c>
      <c r="E20" s="37">
        <f>D20*220</f>
        <v>7040</v>
      </c>
      <c r="F20" s="39"/>
    </row>
    <row r="21" s="27" customFormat="1" ht="16" customHeight="1" spans="1:6">
      <c r="A21" s="42">
        <v>15</v>
      </c>
      <c r="B21" s="37" t="s">
        <v>23</v>
      </c>
      <c r="C21" s="42" t="s">
        <v>27</v>
      </c>
      <c r="D21" s="40">
        <v>29</v>
      </c>
      <c r="E21" s="37">
        <v>6380</v>
      </c>
      <c r="F21" s="39"/>
    </row>
    <row r="22" s="27" customFormat="1" ht="16" customHeight="1" spans="1:6">
      <c r="A22" s="42"/>
      <c r="B22" s="32"/>
      <c r="C22" s="43" t="s">
        <v>15</v>
      </c>
      <c r="D22" s="44">
        <f>SUM(D18:D21)</f>
        <v>146</v>
      </c>
      <c r="E22" s="32">
        <f>SUM(E18:E21)</f>
        <v>32120</v>
      </c>
      <c r="F22" s="39"/>
    </row>
    <row r="23" s="27" customFormat="1" ht="16" customHeight="1" spans="1:6">
      <c r="A23" s="42">
        <v>16</v>
      </c>
      <c r="B23" s="40" t="s">
        <v>28</v>
      </c>
      <c r="C23" s="40" t="s">
        <v>29</v>
      </c>
      <c r="D23" s="40">
        <v>10</v>
      </c>
      <c r="E23" s="40">
        <f t="shared" ref="E23:E38" si="0">ROUND(D23*220,1)</f>
        <v>2200</v>
      </c>
      <c r="F23" s="39"/>
    </row>
    <row r="24" s="27" customFormat="1" ht="16" customHeight="1" spans="1:6">
      <c r="A24" s="42">
        <v>17</v>
      </c>
      <c r="B24" s="40" t="s">
        <v>28</v>
      </c>
      <c r="C24" s="40" t="s">
        <v>30</v>
      </c>
      <c r="D24" s="40">
        <v>20</v>
      </c>
      <c r="E24" s="40">
        <f t="shared" si="0"/>
        <v>4400</v>
      </c>
      <c r="F24" s="38"/>
    </row>
    <row r="25" s="27" customFormat="1" ht="16" customHeight="1" spans="1:6">
      <c r="A25" s="42">
        <v>18</v>
      </c>
      <c r="B25" s="40" t="s">
        <v>28</v>
      </c>
      <c r="C25" s="40" t="s">
        <v>31</v>
      </c>
      <c r="D25" s="40">
        <v>13</v>
      </c>
      <c r="E25" s="40">
        <f t="shared" si="0"/>
        <v>2860</v>
      </c>
      <c r="F25" s="38"/>
    </row>
    <row r="26" s="27" customFormat="1" ht="16" customHeight="1" spans="1:6">
      <c r="A26" s="42">
        <v>19</v>
      </c>
      <c r="B26" s="40" t="s">
        <v>28</v>
      </c>
      <c r="C26" s="40" t="s">
        <v>32</v>
      </c>
      <c r="D26" s="40">
        <v>10</v>
      </c>
      <c r="E26" s="40">
        <f t="shared" si="0"/>
        <v>2200</v>
      </c>
      <c r="F26" s="38"/>
    </row>
    <row r="27" s="27" customFormat="1" ht="16" customHeight="1" spans="1:6">
      <c r="A27" s="42">
        <v>20</v>
      </c>
      <c r="B27" s="40" t="s">
        <v>28</v>
      </c>
      <c r="C27" s="40" t="s">
        <v>33</v>
      </c>
      <c r="D27" s="40">
        <v>15</v>
      </c>
      <c r="E27" s="40">
        <f t="shared" si="0"/>
        <v>3300</v>
      </c>
      <c r="F27" s="38"/>
    </row>
    <row r="28" s="27" customFormat="1" ht="16" customHeight="1" spans="1:6">
      <c r="A28" s="42">
        <v>21</v>
      </c>
      <c r="B28" s="40" t="s">
        <v>28</v>
      </c>
      <c r="C28" s="40" t="s">
        <v>34</v>
      </c>
      <c r="D28" s="40">
        <v>30</v>
      </c>
      <c r="E28" s="40">
        <f t="shared" si="0"/>
        <v>6600</v>
      </c>
      <c r="F28" s="38"/>
    </row>
    <row r="29" s="27" customFormat="1" ht="16" customHeight="1" spans="1:6">
      <c r="A29" s="42">
        <v>22</v>
      </c>
      <c r="B29" s="40" t="s">
        <v>28</v>
      </c>
      <c r="C29" s="40" t="s">
        <v>35</v>
      </c>
      <c r="D29" s="40">
        <v>15</v>
      </c>
      <c r="E29" s="40">
        <f t="shared" si="0"/>
        <v>3300</v>
      </c>
      <c r="F29" s="38"/>
    </row>
    <row r="30" s="27" customFormat="1" ht="16" customHeight="1" spans="1:6">
      <c r="A30" s="42">
        <v>23</v>
      </c>
      <c r="B30" s="40" t="s">
        <v>28</v>
      </c>
      <c r="C30" s="40" t="s">
        <v>36</v>
      </c>
      <c r="D30" s="40">
        <v>8</v>
      </c>
      <c r="E30" s="40">
        <f t="shared" si="0"/>
        <v>1760</v>
      </c>
      <c r="F30" s="38"/>
    </row>
    <row r="31" s="27" customFormat="1" ht="16" customHeight="1" spans="1:6">
      <c r="A31" s="42">
        <v>24</v>
      </c>
      <c r="B31" s="40" t="s">
        <v>28</v>
      </c>
      <c r="C31" s="40" t="s">
        <v>37</v>
      </c>
      <c r="D31" s="40">
        <v>20</v>
      </c>
      <c r="E31" s="40">
        <f t="shared" si="0"/>
        <v>4400</v>
      </c>
      <c r="F31" s="38"/>
    </row>
    <row r="32" s="27" customFormat="1" ht="16" customHeight="1" spans="1:6">
      <c r="A32" s="42">
        <v>25</v>
      </c>
      <c r="B32" s="40" t="s">
        <v>28</v>
      </c>
      <c r="C32" s="40" t="s">
        <v>38</v>
      </c>
      <c r="D32" s="40">
        <v>2.7</v>
      </c>
      <c r="E32" s="40">
        <f t="shared" si="0"/>
        <v>594</v>
      </c>
      <c r="F32" s="38"/>
    </row>
    <row r="33" s="27" customFormat="1" ht="16" customHeight="1" spans="1:6">
      <c r="A33" s="42">
        <v>26</v>
      </c>
      <c r="B33" s="40" t="s">
        <v>28</v>
      </c>
      <c r="C33" s="40" t="s">
        <v>39</v>
      </c>
      <c r="D33" s="40">
        <v>9</v>
      </c>
      <c r="E33" s="40">
        <f t="shared" si="0"/>
        <v>1980</v>
      </c>
      <c r="F33" s="38"/>
    </row>
    <row r="34" s="27" customFormat="1" ht="16" customHeight="1" spans="1:6">
      <c r="A34" s="42">
        <v>27</v>
      </c>
      <c r="B34" s="40" t="s">
        <v>28</v>
      </c>
      <c r="C34" s="40" t="s">
        <v>40</v>
      </c>
      <c r="D34" s="40">
        <v>20</v>
      </c>
      <c r="E34" s="40">
        <f t="shared" si="0"/>
        <v>4400</v>
      </c>
      <c r="F34" s="38"/>
    </row>
    <row r="35" s="27" customFormat="1" ht="16" customHeight="1" spans="1:6">
      <c r="A35" s="42">
        <v>28</v>
      </c>
      <c r="B35" s="40" t="s">
        <v>28</v>
      </c>
      <c r="C35" s="40" t="s">
        <v>41</v>
      </c>
      <c r="D35" s="40">
        <v>10</v>
      </c>
      <c r="E35" s="40">
        <f t="shared" si="0"/>
        <v>2200</v>
      </c>
      <c r="F35" s="38"/>
    </row>
    <row r="36" s="27" customFormat="1" ht="16" customHeight="1" spans="1:6">
      <c r="A36" s="42">
        <v>29</v>
      </c>
      <c r="B36" s="40" t="s">
        <v>28</v>
      </c>
      <c r="C36" s="40" t="s">
        <v>42</v>
      </c>
      <c r="D36" s="40">
        <v>7</v>
      </c>
      <c r="E36" s="40">
        <f t="shared" si="0"/>
        <v>1540</v>
      </c>
      <c r="F36" s="38"/>
    </row>
    <row r="37" s="27" customFormat="1" ht="16" customHeight="1" spans="1:6">
      <c r="A37" s="42">
        <v>30</v>
      </c>
      <c r="B37" s="40" t="s">
        <v>28</v>
      </c>
      <c r="C37" s="40" t="s">
        <v>43</v>
      </c>
      <c r="D37" s="40">
        <v>50</v>
      </c>
      <c r="E37" s="40">
        <f t="shared" si="0"/>
        <v>11000</v>
      </c>
      <c r="F37" s="38"/>
    </row>
    <row r="38" s="27" customFormat="1" ht="16" customHeight="1" spans="1:6">
      <c r="A38" s="42">
        <v>31</v>
      </c>
      <c r="B38" s="40" t="s">
        <v>28</v>
      </c>
      <c r="C38" s="40" t="s">
        <v>44</v>
      </c>
      <c r="D38" s="40">
        <v>35.3</v>
      </c>
      <c r="E38" s="40">
        <f t="shared" si="0"/>
        <v>7766</v>
      </c>
      <c r="F38" s="38"/>
    </row>
    <row r="39" s="27" customFormat="1" ht="16" customHeight="1" spans="1:6">
      <c r="A39" s="42"/>
      <c r="B39" s="32"/>
      <c r="C39" s="43" t="s">
        <v>15</v>
      </c>
      <c r="D39" s="44">
        <f>SUM(D23:D38)</f>
        <v>275</v>
      </c>
      <c r="E39" s="32">
        <f>SUM(E23:E38)</f>
        <v>60500</v>
      </c>
      <c r="F39" s="38"/>
    </row>
    <row r="40" s="27" customFormat="1" ht="16" customHeight="1" spans="1:6">
      <c r="A40" s="42">
        <v>32</v>
      </c>
      <c r="B40" s="37" t="s">
        <v>45</v>
      </c>
      <c r="C40" s="42" t="s">
        <v>46</v>
      </c>
      <c r="D40" s="42">
        <v>135</v>
      </c>
      <c r="E40" s="37">
        <f t="shared" ref="E40:E105" si="1">D40*220</f>
        <v>29700</v>
      </c>
      <c r="F40" s="38"/>
    </row>
    <row r="41" s="27" customFormat="1" ht="16" customHeight="1" spans="1:6">
      <c r="A41" s="42">
        <v>33</v>
      </c>
      <c r="B41" s="37" t="s">
        <v>47</v>
      </c>
      <c r="C41" s="42" t="s">
        <v>48</v>
      </c>
      <c r="D41" s="42">
        <v>220</v>
      </c>
      <c r="E41" s="37">
        <v>48400</v>
      </c>
      <c r="F41" s="38"/>
    </row>
    <row r="42" s="27" customFormat="1" ht="16" customHeight="1" spans="1:6">
      <c r="A42" s="42"/>
      <c r="B42" s="32"/>
      <c r="C42" s="43" t="s">
        <v>15</v>
      </c>
      <c r="D42" s="43">
        <f>SUM(D40:D41)</f>
        <v>355</v>
      </c>
      <c r="E42" s="32">
        <f>SUM(E40:E41)</f>
        <v>78100</v>
      </c>
      <c r="F42" s="38"/>
    </row>
    <row r="43" s="27" customFormat="1" ht="16" customHeight="1" spans="1:6">
      <c r="A43" s="42">
        <v>34</v>
      </c>
      <c r="B43" s="42" t="s">
        <v>49</v>
      </c>
      <c r="C43" s="42" t="s">
        <v>50</v>
      </c>
      <c r="D43" s="40">
        <v>7.6</v>
      </c>
      <c r="E43" s="40">
        <f t="shared" si="1"/>
        <v>1672</v>
      </c>
      <c r="F43" s="38"/>
    </row>
    <row r="44" s="27" customFormat="1" ht="16" customHeight="1" spans="1:6">
      <c r="A44" s="42">
        <v>35</v>
      </c>
      <c r="B44" s="42" t="s">
        <v>49</v>
      </c>
      <c r="C44" s="42" t="s">
        <v>51</v>
      </c>
      <c r="D44" s="40">
        <v>2.5</v>
      </c>
      <c r="E44" s="40">
        <f t="shared" si="1"/>
        <v>550</v>
      </c>
      <c r="F44" s="38"/>
    </row>
    <row r="45" s="27" customFormat="1" ht="16" customHeight="1" spans="1:6">
      <c r="A45" s="42">
        <v>36</v>
      </c>
      <c r="B45" s="42" t="s">
        <v>49</v>
      </c>
      <c r="C45" s="42" t="s">
        <v>52</v>
      </c>
      <c r="D45" s="40">
        <v>1.1</v>
      </c>
      <c r="E45" s="40">
        <f t="shared" si="1"/>
        <v>242</v>
      </c>
      <c r="F45" s="38"/>
    </row>
    <row r="46" s="27" customFormat="1" ht="16" customHeight="1" spans="1:6">
      <c r="A46" s="42">
        <v>37</v>
      </c>
      <c r="B46" s="42" t="s">
        <v>49</v>
      </c>
      <c r="C46" s="42" t="s">
        <v>53</v>
      </c>
      <c r="D46" s="40">
        <v>2.4</v>
      </c>
      <c r="E46" s="40">
        <f t="shared" si="1"/>
        <v>528</v>
      </c>
      <c r="F46" s="38"/>
    </row>
    <row r="47" s="27" customFormat="1" ht="16" customHeight="1" spans="1:6">
      <c r="A47" s="42">
        <v>38</v>
      </c>
      <c r="B47" s="42" t="s">
        <v>49</v>
      </c>
      <c r="C47" s="42" t="s">
        <v>54</v>
      </c>
      <c r="D47" s="40">
        <v>3.3</v>
      </c>
      <c r="E47" s="40">
        <f t="shared" si="1"/>
        <v>726</v>
      </c>
      <c r="F47" s="38"/>
    </row>
    <row r="48" s="27" customFormat="1" ht="16" customHeight="1" spans="1:6">
      <c r="A48" s="42">
        <v>39</v>
      </c>
      <c r="B48" s="42" t="s">
        <v>49</v>
      </c>
      <c r="C48" s="42" t="s">
        <v>55</v>
      </c>
      <c r="D48" s="40">
        <v>2.3</v>
      </c>
      <c r="E48" s="40">
        <f t="shared" si="1"/>
        <v>506</v>
      </c>
      <c r="F48" s="38"/>
    </row>
    <row r="49" s="27" customFormat="1" ht="16" customHeight="1" spans="1:6">
      <c r="A49" s="42">
        <v>40</v>
      </c>
      <c r="B49" s="42" t="s">
        <v>49</v>
      </c>
      <c r="C49" s="42" t="s">
        <v>56</v>
      </c>
      <c r="D49" s="40">
        <v>0.6</v>
      </c>
      <c r="E49" s="40">
        <f t="shared" si="1"/>
        <v>132</v>
      </c>
      <c r="F49" s="38"/>
    </row>
    <row r="50" s="27" customFormat="1" ht="16" customHeight="1" spans="1:6">
      <c r="A50" s="42">
        <v>41</v>
      </c>
      <c r="B50" s="42" t="s">
        <v>49</v>
      </c>
      <c r="C50" s="42" t="s">
        <v>57</v>
      </c>
      <c r="D50" s="40">
        <v>2.7</v>
      </c>
      <c r="E50" s="40">
        <f t="shared" si="1"/>
        <v>594</v>
      </c>
      <c r="F50" s="38"/>
    </row>
    <row r="51" s="27" customFormat="1" ht="16" customHeight="1" spans="1:6">
      <c r="A51" s="42">
        <v>42</v>
      </c>
      <c r="B51" s="42" t="s">
        <v>49</v>
      </c>
      <c r="C51" s="42" t="s">
        <v>58</v>
      </c>
      <c r="D51" s="40">
        <v>11</v>
      </c>
      <c r="E51" s="40">
        <f t="shared" si="1"/>
        <v>2420</v>
      </c>
      <c r="F51" s="38"/>
    </row>
    <row r="52" s="27" customFormat="1" ht="16" customHeight="1" spans="1:6">
      <c r="A52" s="42">
        <v>43</v>
      </c>
      <c r="B52" s="42" t="s">
        <v>49</v>
      </c>
      <c r="C52" s="42" t="s">
        <v>59</v>
      </c>
      <c r="D52" s="40">
        <v>4.4</v>
      </c>
      <c r="E52" s="40">
        <f t="shared" si="1"/>
        <v>968</v>
      </c>
      <c r="F52" s="38"/>
    </row>
    <row r="53" s="27" customFormat="1" ht="16" customHeight="1" spans="1:6">
      <c r="A53" s="42">
        <v>44</v>
      </c>
      <c r="B53" s="42" t="s">
        <v>49</v>
      </c>
      <c r="C53" s="42" t="s">
        <v>60</v>
      </c>
      <c r="D53" s="40">
        <v>3.5</v>
      </c>
      <c r="E53" s="40">
        <f t="shared" si="1"/>
        <v>770</v>
      </c>
      <c r="F53" s="38"/>
    </row>
    <row r="54" s="27" customFormat="1" ht="16" customHeight="1" spans="1:6">
      <c r="A54" s="42">
        <v>45</v>
      </c>
      <c r="B54" s="42" t="s">
        <v>49</v>
      </c>
      <c r="C54" s="42" t="s">
        <v>61</v>
      </c>
      <c r="D54" s="40">
        <v>3.8</v>
      </c>
      <c r="E54" s="40">
        <f t="shared" si="1"/>
        <v>836</v>
      </c>
      <c r="F54" s="38"/>
    </row>
    <row r="55" s="27" customFormat="1" ht="16" customHeight="1" spans="1:6">
      <c r="A55" s="42">
        <v>46</v>
      </c>
      <c r="B55" s="42" t="s">
        <v>49</v>
      </c>
      <c r="C55" s="42" t="s">
        <v>62</v>
      </c>
      <c r="D55" s="40">
        <v>15.7</v>
      </c>
      <c r="E55" s="40">
        <f t="shared" si="1"/>
        <v>3454</v>
      </c>
      <c r="F55" s="38"/>
    </row>
    <row r="56" s="27" customFormat="1" ht="16" customHeight="1" spans="1:6">
      <c r="A56" s="42">
        <v>47</v>
      </c>
      <c r="B56" s="42" t="s">
        <v>49</v>
      </c>
      <c r="C56" s="42" t="s">
        <v>63</v>
      </c>
      <c r="D56" s="40">
        <v>1.6</v>
      </c>
      <c r="E56" s="40">
        <f t="shared" si="1"/>
        <v>352</v>
      </c>
      <c r="F56" s="38"/>
    </row>
    <row r="57" s="27" customFormat="1" ht="16" customHeight="1" spans="1:6">
      <c r="A57" s="42">
        <v>48</v>
      </c>
      <c r="B57" s="42" t="s">
        <v>49</v>
      </c>
      <c r="C57" s="42" t="s">
        <v>64</v>
      </c>
      <c r="D57" s="40">
        <v>4.2</v>
      </c>
      <c r="E57" s="40">
        <f t="shared" si="1"/>
        <v>924</v>
      </c>
      <c r="F57" s="39"/>
    </row>
    <row r="58" s="27" customFormat="1" ht="16" customHeight="1" spans="1:6">
      <c r="A58" s="42">
        <v>49</v>
      </c>
      <c r="B58" s="42" t="s">
        <v>49</v>
      </c>
      <c r="C58" s="42" t="s">
        <v>65</v>
      </c>
      <c r="D58" s="40">
        <v>0.9</v>
      </c>
      <c r="E58" s="40">
        <f t="shared" si="1"/>
        <v>198</v>
      </c>
      <c r="F58" s="39"/>
    </row>
    <row r="59" s="27" customFormat="1" ht="16" customHeight="1" spans="1:6">
      <c r="A59" s="42">
        <v>50</v>
      </c>
      <c r="B59" s="42" t="s">
        <v>49</v>
      </c>
      <c r="C59" s="42" t="s">
        <v>66</v>
      </c>
      <c r="D59" s="40">
        <v>0.7</v>
      </c>
      <c r="E59" s="40">
        <f t="shared" si="1"/>
        <v>154</v>
      </c>
      <c r="F59" s="39"/>
    </row>
    <row r="60" s="27" customFormat="1" ht="16" customHeight="1" spans="1:6">
      <c r="A60" s="42">
        <v>51</v>
      </c>
      <c r="B60" s="42" t="s">
        <v>49</v>
      </c>
      <c r="C60" s="42" t="s">
        <v>67</v>
      </c>
      <c r="D60" s="40">
        <v>9.5</v>
      </c>
      <c r="E60" s="40">
        <f t="shared" si="1"/>
        <v>2090</v>
      </c>
      <c r="F60" s="38"/>
    </row>
    <row r="61" s="27" customFormat="1" ht="16" customHeight="1" spans="1:6">
      <c r="A61" s="42">
        <v>52</v>
      </c>
      <c r="B61" s="42" t="s">
        <v>49</v>
      </c>
      <c r="C61" s="42" t="s">
        <v>68</v>
      </c>
      <c r="D61" s="40">
        <v>6.9</v>
      </c>
      <c r="E61" s="40">
        <f t="shared" si="1"/>
        <v>1518</v>
      </c>
      <c r="F61" s="38"/>
    </row>
    <row r="62" s="27" customFormat="1" ht="16" customHeight="1" spans="1:6">
      <c r="A62" s="42">
        <v>53</v>
      </c>
      <c r="B62" s="42" t="s">
        <v>49</v>
      </c>
      <c r="C62" s="42" t="s">
        <v>69</v>
      </c>
      <c r="D62" s="40">
        <v>4.8</v>
      </c>
      <c r="E62" s="40">
        <f t="shared" si="1"/>
        <v>1056</v>
      </c>
      <c r="F62" s="38"/>
    </row>
    <row r="63" s="27" customFormat="1" ht="16" customHeight="1" spans="1:6">
      <c r="A63" s="42">
        <v>54</v>
      </c>
      <c r="B63" s="42" t="s">
        <v>49</v>
      </c>
      <c r="C63" s="42" t="s">
        <v>70</v>
      </c>
      <c r="D63" s="40">
        <v>1</v>
      </c>
      <c r="E63" s="40">
        <f t="shared" si="1"/>
        <v>220</v>
      </c>
      <c r="F63" s="38"/>
    </row>
    <row r="64" s="27" customFormat="1" ht="16" customHeight="1" spans="1:6">
      <c r="A64" s="42">
        <v>55</v>
      </c>
      <c r="B64" s="42" t="s">
        <v>49</v>
      </c>
      <c r="C64" s="42" t="s">
        <v>71</v>
      </c>
      <c r="D64" s="40">
        <v>2.5</v>
      </c>
      <c r="E64" s="40">
        <f t="shared" si="1"/>
        <v>550</v>
      </c>
      <c r="F64" s="38"/>
    </row>
    <row r="65" s="27" customFormat="1" ht="16" customHeight="1" spans="1:6">
      <c r="A65" s="42">
        <v>56</v>
      </c>
      <c r="B65" s="42" t="s">
        <v>49</v>
      </c>
      <c r="C65" s="42" t="s">
        <v>72</v>
      </c>
      <c r="D65" s="40">
        <v>3.2</v>
      </c>
      <c r="E65" s="40">
        <f t="shared" si="1"/>
        <v>704</v>
      </c>
      <c r="F65" s="38"/>
    </row>
    <row r="66" s="27" customFormat="1" ht="16" customHeight="1" spans="1:6">
      <c r="A66" s="42">
        <v>57</v>
      </c>
      <c r="B66" s="42" t="s">
        <v>49</v>
      </c>
      <c r="C66" s="42" t="s">
        <v>73</v>
      </c>
      <c r="D66" s="40">
        <v>2.6</v>
      </c>
      <c r="E66" s="40">
        <f t="shared" si="1"/>
        <v>572</v>
      </c>
      <c r="F66" s="38"/>
    </row>
    <row r="67" s="27" customFormat="1" ht="16" customHeight="1" spans="1:6">
      <c r="A67" s="42">
        <v>58</v>
      </c>
      <c r="B67" s="42" t="s">
        <v>49</v>
      </c>
      <c r="C67" s="42" t="s">
        <v>74</v>
      </c>
      <c r="D67" s="40">
        <v>2.5</v>
      </c>
      <c r="E67" s="40">
        <f t="shared" si="1"/>
        <v>550</v>
      </c>
      <c r="F67" s="38"/>
    </row>
    <row r="68" s="27" customFormat="1" ht="16" customHeight="1" spans="1:6">
      <c r="A68" s="42">
        <v>59</v>
      </c>
      <c r="B68" s="42" t="s">
        <v>49</v>
      </c>
      <c r="C68" s="42" t="s">
        <v>75</v>
      </c>
      <c r="D68" s="40">
        <v>5.2</v>
      </c>
      <c r="E68" s="40">
        <f t="shared" si="1"/>
        <v>1144</v>
      </c>
      <c r="F68" s="38"/>
    </row>
    <row r="69" s="27" customFormat="1" ht="16" customHeight="1" spans="1:6">
      <c r="A69" s="42">
        <v>60</v>
      </c>
      <c r="B69" s="42" t="s">
        <v>49</v>
      </c>
      <c r="C69" s="42" t="s">
        <v>76</v>
      </c>
      <c r="D69" s="40">
        <v>4.4</v>
      </c>
      <c r="E69" s="40">
        <f t="shared" si="1"/>
        <v>968</v>
      </c>
      <c r="F69" s="38"/>
    </row>
    <row r="70" s="27" customFormat="1" ht="16" customHeight="1" spans="1:6">
      <c r="A70" s="42">
        <v>61</v>
      </c>
      <c r="B70" s="42" t="s">
        <v>49</v>
      </c>
      <c r="C70" s="42" t="s">
        <v>77</v>
      </c>
      <c r="D70" s="40">
        <v>8.1</v>
      </c>
      <c r="E70" s="40">
        <f t="shared" si="1"/>
        <v>1782</v>
      </c>
      <c r="F70" s="38"/>
    </row>
    <row r="71" s="27" customFormat="1" ht="16" customHeight="1" spans="1:6">
      <c r="A71" s="42">
        <v>62</v>
      </c>
      <c r="B71" s="42" t="s">
        <v>49</v>
      </c>
      <c r="C71" s="42" t="s">
        <v>78</v>
      </c>
      <c r="D71" s="40">
        <v>3.2</v>
      </c>
      <c r="E71" s="40">
        <f t="shared" si="1"/>
        <v>704</v>
      </c>
      <c r="F71" s="38"/>
    </row>
    <row r="72" s="27" customFormat="1" ht="16" customHeight="1" spans="1:6">
      <c r="A72" s="42">
        <v>63</v>
      </c>
      <c r="B72" s="42" t="s">
        <v>49</v>
      </c>
      <c r="C72" s="42" t="s">
        <v>79</v>
      </c>
      <c r="D72" s="40">
        <v>4.6</v>
      </c>
      <c r="E72" s="40">
        <f t="shared" si="1"/>
        <v>1012</v>
      </c>
      <c r="F72" s="38"/>
    </row>
    <row r="73" s="27" customFormat="1" ht="16" customHeight="1" spans="1:6">
      <c r="A73" s="42">
        <v>64</v>
      </c>
      <c r="B73" s="42" t="s">
        <v>49</v>
      </c>
      <c r="C73" s="42" t="s">
        <v>80</v>
      </c>
      <c r="D73" s="40">
        <v>1.5</v>
      </c>
      <c r="E73" s="40">
        <f t="shared" si="1"/>
        <v>330</v>
      </c>
      <c r="F73" s="32"/>
    </row>
    <row r="74" s="28" customFormat="1" ht="16" customHeight="1" spans="1:6">
      <c r="A74" s="42">
        <v>65</v>
      </c>
      <c r="B74" s="42" t="s">
        <v>49</v>
      </c>
      <c r="C74" s="42" t="s">
        <v>81</v>
      </c>
      <c r="D74" s="40">
        <v>3.3</v>
      </c>
      <c r="E74" s="40">
        <f t="shared" si="1"/>
        <v>726</v>
      </c>
      <c r="F74" s="37"/>
    </row>
    <row r="75" s="27" customFormat="1" ht="16" customHeight="1" spans="1:6">
      <c r="A75" s="42">
        <v>66</v>
      </c>
      <c r="B75" s="42" t="s">
        <v>49</v>
      </c>
      <c r="C75" s="42" t="s">
        <v>82</v>
      </c>
      <c r="D75" s="40">
        <v>2.2</v>
      </c>
      <c r="E75" s="40">
        <f t="shared" si="1"/>
        <v>484</v>
      </c>
      <c r="F75" s="32"/>
    </row>
    <row r="76" s="27" customFormat="1" ht="16" customHeight="1" spans="1:6">
      <c r="A76" s="42">
        <v>67</v>
      </c>
      <c r="B76" s="42" t="s">
        <v>49</v>
      </c>
      <c r="C76" s="42" t="s">
        <v>83</v>
      </c>
      <c r="D76" s="40">
        <v>3</v>
      </c>
      <c r="E76" s="40">
        <f t="shared" si="1"/>
        <v>660</v>
      </c>
      <c r="F76" s="32"/>
    </row>
    <row r="77" s="27" customFormat="1" ht="16" customHeight="1" spans="1:6">
      <c r="A77" s="42">
        <v>68</v>
      </c>
      <c r="B77" s="42" t="s">
        <v>49</v>
      </c>
      <c r="C77" s="42" t="s">
        <v>84</v>
      </c>
      <c r="D77" s="40">
        <v>1.4</v>
      </c>
      <c r="E77" s="40">
        <f t="shared" si="1"/>
        <v>308</v>
      </c>
      <c r="F77" s="32"/>
    </row>
    <row r="78" s="27" customFormat="1" ht="16" customHeight="1" spans="1:6">
      <c r="A78" s="42">
        <v>69</v>
      </c>
      <c r="B78" s="42" t="s">
        <v>49</v>
      </c>
      <c r="C78" s="42" t="s">
        <v>85</v>
      </c>
      <c r="D78" s="40">
        <v>2.6</v>
      </c>
      <c r="E78" s="40">
        <f t="shared" si="1"/>
        <v>572</v>
      </c>
      <c r="F78" s="32"/>
    </row>
    <row r="79" s="27" customFormat="1" ht="16" customHeight="1" spans="1:6">
      <c r="A79" s="42">
        <v>70</v>
      </c>
      <c r="B79" s="42" t="s">
        <v>49</v>
      </c>
      <c r="C79" s="42" t="s">
        <v>86</v>
      </c>
      <c r="D79" s="40">
        <v>0.8</v>
      </c>
      <c r="E79" s="40">
        <f t="shared" si="1"/>
        <v>176</v>
      </c>
      <c r="F79" s="32"/>
    </row>
    <row r="80" s="27" customFormat="1" ht="16" customHeight="1" spans="1:6">
      <c r="A80" s="42">
        <v>71</v>
      </c>
      <c r="B80" s="42" t="s">
        <v>49</v>
      </c>
      <c r="C80" s="42" t="s">
        <v>87</v>
      </c>
      <c r="D80" s="40">
        <v>1.3</v>
      </c>
      <c r="E80" s="40">
        <f t="shared" si="1"/>
        <v>286</v>
      </c>
      <c r="F80" s="32"/>
    </row>
    <row r="81" s="27" customFormat="1" ht="16" customHeight="1" spans="1:6">
      <c r="A81" s="42">
        <v>72</v>
      </c>
      <c r="B81" s="42" t="s">
        <v>49</v>
      </c>
      <c r="C81" s="42" t="s">
        <v>88</v>
      </c>
      <c r="D81" s="40">
        <v>4.1</v>
      </c>
      <c r="E81" s="40">
        <f t="shared" si="1"/>
        <v>902</v>
      </c>
      <c r="F81" s="32"/>
    </row>
    <row r="82" s="27" customFormat="1" ht="16" customHeight="1" spans="1:6">
      <c r="A82" s="42">
        <v>73</v>
      </c>
      <c r="B82" s="42" t="s">
        <v>49</v>
      </c>
      <c r="C82" s="42" t="s">
        <v>89</v>
      </c>
      <c r="D82" s="40">
        <v>3</v>
      </c>
      <c r="E82" s="40">
        <f t="shared" si="1"/>
        <v>660</v>
      </c>
      <c r="F82" s="32"/>
    </row>
    <row r="83" s="27" customFormat="1" ht="16" customHeight="1" spans="1:6">
      <c r="A83" s="42">
        <v>74</v>
      </c>
      <c r="B83" s="42" t="s">
        <v>49</v>
      </c>
      <c r="C83" s="42" t="s">
        <v>90</v>
      </c>
      <c r="D83" s="40">
        <v>4.5</v>
      </c>
      <c r="E83" s="40">
        <f t="shared" si="1"/>
        <v>990</v>
      </c>
      <c r="F83" s="32"/>
    </row>
    <row r="84" s="27" customFormat="1" ht="16" customHeight="1" spans="1:6">
      <c r="A84" s="42">
        <v>75</v>
      </c>
      <c r="B84" s="42" t="s">
        <v>49</v>
      </c>
      <c r="C84" s="42" t="s">
        <v>91</v>
      </c>
      <c r="D84" s="40">
        <v>1</v>
      </c>
      <c r="E84" s="40">
        <f t="shared" si="1"/>
        <v>220</v>
      </c>
      <c r="F84" s="32"/>
    </row>
    <row r="85" s="27" customFormat="1" ht="16" customHeight="1" spans="1:6">
      <c r="A85" s="42">
        <v>76</v>
      </c>
      <c r="B85" s="42" t="s">
        <v>49</v>
      </c>
      <c r="C85" s="42" t="s">
        <v>92</v>
      </c>
      <c r="D85" s="40">
        <v>2.8</v>
      </c>
      <c r="E85" s="40">
        <f t="shared" si="1"/>
        <v>616</v>
      </c>
      <c r="F85" s="32"/>
    </row>
    <row r="86" s="27" customFormat="1" ht="16" customHeight="1" spans="1:6">
      <c r="A86" s="42">
        <v>77</v>
      </c>
      <c r="B86" s="42" t="s">
        <v>49</v>
      </c>
      <c r="C86" s="42" t="s">
        <v>93</v>
      </c>
      <c r="D86" s="40">
        <v>2.5</v>
      </c>
      <c r="E86" s="40">
        <f t="shared" si="1"/>
        <v>550</v>
      </c>
      <c r="F86" s="32"/>
    </row>
    <row r="87" s="27" customFormat="1" ht="16" customHeight="1" spans="1:6">
      <c r="A87" s="42">
        <v>78</v>
      </c>
      <c r="B87" s="42" t="s">
        <v>49</v>
      </c>
      <c r="C87" s="42" t="s">
        <v>94</v>
      </c>
      <c r="D87" s="40">
        <v>1.8</v>
      </c>
      <c r="E87" s="40">
        <f t="shared" si="1"/>
        <v>396</v>
      </c>
      <c r="F87" s="32"/>
    </row>
    <row r="88" s="27" customFormat="1" ht="16" customHeight="1" spans="1:6">
      <c r="A88" s="42">
        <v>79</v>
      </c>
      <c r="B88" s="42" t="s">
        <v>49</v>
      </c>
      <c r="C88" s="42" t="s">
        <v>95</v>
      </c>
      <c r="D88" s="40">
        <v>2.5</v>
      </c>
      <c r="E88" s="40">
        <f t="shared" si="1"/>
        <v>550</v>
      </c>
      <c r="F88" s="32"/>
    </row>
    <row r="89" s="27" customFormat="1" ht="16" customHeight="1" spans="1:6">
      <c r="A89" s="42">
        <v>80</v>
      </c>
      <c r="B89" s="42" t="s">
        <v>49</v>
      </c>
      <c r="C89" s="42" t="s">
        <v>96</v>
      </c>
      <c r="D89" s="40">
        <v>3.6</v>
      </c>
      <c r="E89" s="40">
        <f t="shared" si="1"/>
        <v>792</v>
      </c>
      <c r="F89" s="32"/>
    </row>
    <row r="90" s="27" customFormat="1" ht="16" customHeight="1" spans="1:6">
      <c r="A90" s="42">
        <v>81</v>
      </c>
      <c r="B90" s="42" t="s">
        <v>49</v>
      </c>
      <c r="C90" s="42" t="s">
        <v>97</v>
      </c>
      <c r="D90" s="40">
        <v>2.4</v>
      </c>
      <c r="E90" s="40">
        <f t="shared" si="1"/>
        <v>528</v>
      </c>
      <c r="F90" s="32"/>
    </row>
    <row r="91" s="27" customFormat="1" ht="16" customHeight="1" spans="1:6">
      <c r="A91" s="42">
        <v>82</v>
      </c>
      <c r="B91" s="42" t="s">
        <v>49</v>
      </c>
      <c r="C91" s="42" t="s">
        <v>98</v>
      </c>
      <c r="D91" s="40">
        <v>1.1</v>
      </c>
      <c r="E91" s="40">
        <f t="shared" si="1"/>
        <v>242</v>
      </c>
      <c r="F91" s="32"/>
    </row>
    <row r="92" s="27" customFormat="1" ht="16" customHeight="1" spans="1:6">
      <c r="A92" s="42">
        <v>83</v>
      </c>
      <c r="B92" s="42" t="s">
        <v>49</v>
      </c>
      <c r="C92" s="42" t="s">
        <v>99</v>
      </c>
      <c r="D92" s="40">
        <v>1.9</v>
      </c>
      <c r="E92" s="40">
        <f t="shared" si="1"/>
        <v>418</v>
      </c>
      <c r="F92" s="32"/>
    </row>
    <row r="93" s="27" customFormat="1" ht="16" customHeight="1" spans="1:6">
      <c r="A93" s="42">
        <v>84</v>
      </c>
      <c r="B93" s="42" t="s">
        <v>49</v>
      </c>
      <c r="C93" s="42" t="s">
        <v>100</v>
      </c>
      <c r="D93" s="40">
        <v>2.3</v>
      </c>
      <c r="E93" s="40">
        <f t="shared" si="1"/>
        <v>506</v>
      </c>
      <c r="F93" s="32"/>
    </row>
    <row r="94" s="27" customFormat="1" ht="16" customHeight="1" spans="1:6">
      <c r="A94" s="42">
        <v>85</v>
      </c>
      <c r="B94" s="42" t="s">
        <v>49</v>
      </c>
      <c r="C94" s="42" t="s">
        <v>101</v>
      </c>
      <c r="D94" s="40">
        <v>1.7</v>
      </c>
      <c r="E94" s="40">
        <f t="shared" si="1"/>
        <v>374</v>
      </c>
      <c r="F94" s="32"/>
    </row>
    <row r="95" s="27" customFormat="1" ht="16" customHeight="1" spans="1:6">
      <c r="A95" s="42">
        <v>86</v>
      </c>
      <c r="B95" s="42" t="s">
        <v>49</v>
      </c>
      <c r="C95" s="42" t="s">
        <v>102</v>
      </c>
      <c r="D95" s="40">
        <v>2.8</v>
      </c>
      <c r="E95" s="40">
        <f t="shared" si="1"/>
        <v>616</v>
      </c>
      <c r="F95" s="32"/>
    </row>
    <row r="96" s="27" customFormat="1" ht="16" customHeight="1" spans="1:6">
      <c r="A96" s="42">
        <v>87</v>
      </c>
      <c r="B96" s="42" t="s">
        <v>49</v>
      </c>
      <c r="C96" s="42" t="s">
        <v>103</v>
      </c>
      <c r="D96" s="40">
        <v>2.1</v>
      </c>
      <c r="E96" s="40">
        <f t="shared" si="1"/>
        <v>462</v>
      </c>
      <c r="F96" s="32"/>
    </row>
    <row r="97" s="27" customFormat="1" ht="16" customHeight="1" spans="1:6">
      <c r="A97" s="42">
        <v>88</v>
      </c>
      <c r="B97" s="42" t="s">
        <v>49</v>
      </c>
      <c r="C97" s="40" t="s">
        <v>104</v>
      </c>
      <c r="D97" s="40">
        <v>2.2</v>
      </c>
      <c r="E97" s="40">
        <f t="shared" si="1"/>
        <v>484</v>
      </c>
      <c r="F97" s="32"/>
    </row>
    <row r="98" s="27" customFormat="1" ht="16" customHeight="1" spans="1:6">
      <c r="A98" s="42">
        <v>89</v>
      </c>
      <c r="B98" s="42" t="s">
        <v>49</v>
      </c>
      <c r="C98" s="40" t="s">
        <v>105</v>
      </c>
      <c r="D98" s="40">
        <v>1.3</v>
      </c>
      <c r="E98" s="40">
        <f t="shared" si="1"/>
        <v>286</v>
      </c>
      <c r="F98" s="32"/>
    </row>
    <row r="99" s="27" customFormat="1" ht="16" customHeight="1" spans="1:6">
      <c r="A99" s="42">
        <v>90</v>
      </c>
      <c r="B99" s="42" t="s">
        <v>49</v>
      </c>
      <c r="C99" s="40" t="s">
        <v>106</v>
      </c>
      <c r="D99" s="40">
        <v>0.9</v>
      </c>
      <c r="E99" s="40">
        <f t="shared" si="1"/>
        <v>198</v>
      </c>
      <c r="F99" s="32"/>
    </row>
    <row r="100" s="27" customFormat="1" ht="16" customHeight="1" spans="1:6">
      <c r="A100" s="42">
        <v>91</v>
      </c>
      <c r="B100" s="42" t="s">
        <v>49</v>
      </c>
      <c r="C100" s="40" t="s">
        <v>107</v>
      </c>
      <c r="D100" s="40">
        <v>1.6</v>
      </c>
      <c r="E100" s="40">
        <f t="shared" si="1"/>
        <v>352</v>
      </c>
      <c r="F100" s="32"/>
    </row>
    <row r="101" s="27" customFormat="1" ht="16" customHeight="1" spans="1:6">
      <c r="A101" s="42">
        <v>92</v>
      </c>
      <c r="B101" s="42" t="s">
        <v>49</v>
      </c>
      <c r="C101" s="40" t="s">
        <v>108</v>
      </c>
      <c r="D101" s="40">
        <v>1.8</v>
      </c>
      <c r="E101" s="40">
        <f t="shared" si="1"/>
        <v>396</v>
      </c>
      <c r="F101" s="32"/>
    </row>
    <row r="102" s="27" customFormat="1" ht="16" customHeight="1" spans="1:6">
      <c r="A102" s="42">
        <v>93</v>
      </c>
      <c r="B102" s="42" t="s">
        <v>49</v>
      </c>
      <c r="C102" s="40" t="s">
        <v>109</v>
      </c>
      <c r="D102" s="40">
        <v>2.5</v>
      </c>
      <c r="E102" s="40">
        <f t="shared" si="1"/>
        <v>550</v>
      </c>
      <c r="F102" s="32"/>
    </row>
    <row r="103" s="27" customFormat="1" ht="16" customHeight="1" spans="1:6">
      <c r="A103" s="42">
        <v>94</v>
      </c>
      <c r="B103" s="42" t="s">
        <v>49</v>
      </c>
      <c r="C103" s="40" t="s">
        <v>110</v>
      </c>
      <c r="D103" s="40">
        <v>0.7</v>
      </c>
      <c r="E103" s="40">
        <f t="shared" si="1"/>
        <v>154</v>
      </c>
      <c r="F103" s="32"/>
    </row>
    <row r="104" s="27" customFormat="1" ht="16" customHeight="1" spans="1:6">
      <c r="A104" s="42">
        <v>95</v>
      </c>
      <c r="B104" s="42" t="s">
        <v>49</v>
      </c>
      <c r="C104" s="40" t="s">
        <v>111</v>
      </c>
      <c r="D104" s="40">
        <v>14</v>
      </c>
      <c r="E104" s="40">
        <f t="shared" si="1"/>
        <v>3080</v>
      </c>
      <c r="F104" s="32"/>
    </row>
    <row r="105" s="27" customFormat="1" ht="16" customHeight="1" spans="1:6">
      <c r="A105" s="42">
        <v>96</v>
      </c>
      <c r="B105" s="42" t="s">
        <v>49</v>
      </c>
      <c r="C105" s="40" t="s">
        <v>112</v>
      </c>
      <c r="D105" s="40">
        <v>0.8</v>
      </c>
      <c r="E105" s="40">
        <f t="shared" si="1"/>
        <v>176</v>
      </c>
      <c r="F105" s="32"/>
    </row>
    <row r="106" s="27" customFormat="1" ht="16" customHeight="1" spans="1:6">
      <c r="A106" s="42">
        <v>97</v>
      </c>
      <c r="B106" s="42" t="s">
        <v>49</v>
      </c>
      <c r="C106" s="40" t="s">
        <v>113</v>
      </c>
      <c r="D106" s="40">
        <v>1.4</v>
      </c>
      <c r="E106" s="40">
        <f t="shared" ref="E106:E170" si="2">D106*220</f>
        <v>308</v>
      </c>
      <c r="F106" s="32"/>
    </row>
    <row r="107" s="27" customFormat="1" ht="16" customHeight="1" spans="1:6">
      <c r="A107" s="42"/>
      <c r="B107" s="32"/>
      <c r="C107" s="32" t="s">
        <v>15</v>
      </c>
      <c r="D107" s="32">
        <f>SUM(D43:D106)</f>
        <v>210.2</v>
      </c>
      <c r="E107" s="32">
        <f>SUM(E43:E106)</f>
        <v>46244</v>
      </c>
      <c r="F107" s="32"/>
    </row>
    <row r="108" s="27" customFormat="1" ht="16" customHeight="1" spans="1:6">
      <c r="A108" s="42">
        <v>98</v>
      </c>
      <c r="B108" s="37" t="s">
        <v>114</v>
      </c>
      <c r="C108" s="40" t="s">
        <v>115</v>
      </c>
      <c r="D108" s="40">
        <v>3</v>
      </c>
      <c r="E108" s="42">
        <f t="shared" si="2"/>
        <v>660</v>
      </c>
      <c r="F108" s="32"/>
    </row>
    <row r="109" s="27" customFormat="1" ht="16" customHeight="1" spans="1:6">
      <c r="A109" s="42">
        <v>99</v>
      </c>
      <c r="B109" s="37" t="s">
        <v>114</v>
      </c>
      <c r="C109" s="40" t="s">
        <v>116</v>
      </c>
      <c r="D109" s="40">
        <v>21</v>
      </c>
      <c r="E109" s="42">
        <f t="shared" si="2"/>
        <v>4620</v>
      </c>
      <c r="F109" s="32"/>
    </row>
    <row r="110" s="27" customFormat="1" ht="16" customHeight="1" spans="1:6">
      <c r="A110" s="42">
        <v>100</v>
      </c>
      <c r="B110" s="37" t="s">
        <v>114</v>
      </c>
      <c r="C110" s="40" t="s">
        <v>117</v>
      </c>
      <c r="D110" s="40">
        <v>25.7</v>
      </c>
      <c r="E110" s="42">
        <f t="shared" si="2"/>
        <v>5654</v>
      </c>
      <c r="F110" s="32"/>
    </row>
    <row r="111" s="27" customFormat="1" ht="16" customHeight="1" spans="1:6">
      <c r="A111" s="42">
        <v>101</v>
      </c>
      <c r="B111" s="37" t="s">
        <v>114</v>
      </c>
      <c r="C111" s="40" t="s">
        <v>118</v>
      </c>
      <c r="D111" s="40">
        <v>11</v>
      </c>
      <c r="E111" s="42">
        <f t="shared" si="2"/>
        <v>2420</v>
      </c>
      <c r="F111" s="32"/>
    </row>
    <row r="112" s="27" customFormat="1" ht="16" customHeight="1" spans="1:6">
      <c r="A112" s="42">
        <v>102</v>
      </c>
      <c r="B112" s="37" t="s">
        <v>114</v>
      </c>
      <c r="C112" s="40" t="s">
        <v>119</v>
      </c>
      <c r="D112" s="40">
        <v>1.3</v>
      </c>
      <c r="E112" s="42">
        <f t="shared" si="2"/>
        <v>286</v>
      </c>
      <c r="F112" s="32"/>
    </row>
    <row r="113" s="27" customFormat="1" ht="16" customHeight="1" spans="1:6">
      <c r="A113" s="42">
        <v>103</v>
      </c>
      <c r="B113" s="37" t="s">
        <v>114</v>
      </c>
      <c r="C113" s="40" t="s">
        <v>120</v>
      </c>
      <c r="D113" s="40">
        <v>14.9</v>
      </c>
      <c r="E113" s="42">
        <f t="shared" si="2"/>
        <v>3278</v>
      </c>
      <c r="F113" s="32"/>
    </row>
    <row r="114" s="27" customFormat="1" ht="16" customHeight="1" spans="1:6">
      <c r="A114" s="42">
        <v>104</v>
      </c>
      <c r="B114" s="37" t="s">
        <v>114</v>
      </c>
      <c r="C114" s="40" t="s">
        <v>121</v>
      </c>
      <c r="D114" s="40">
        <v>0.7</v>
      </c>
      <c r="E114" s="42">
        <f t="shared" si="2"/>
        <v>154</v>
      </c>
      <c r="F114" s="32"/>
    </row>
    <row r="115" s="27" customFormat="1" ht="16" customHeight="1" spans="1:6">
      <c r="A115" s="42">
        <v>105</v>
      </c>
      <c r="B115" s="37" t="s">
        <v>114</v>
      </c>
      <c r="C115" s="40" t="s">
        <v>122</v>
      </c>
      <c r="D115" s="40">
        <v>4.7</v>
      </c>
      <c r="E115" s="42">
        <f t="shared" si="2"/>
        <v>1034</v>
      </c>
      <c r="F115" s="32"/>
    </row>
    <row r="116" s="27" customFormat="1" ht="16" customHeight="1" spans="1:6">
      <c r="A116" s="42">
        <v>106</v>
      </c>
      <c r="B116" s="37" t="s">
        <v>114</v>
      </c>
      <c r="C116" s="40" t="s">
        <v>123</v>
      </c>
      <c r="D116" s="40">
        <v>4</v>
      </c>
      <c r="E116" s="42">
        <f t="shared" si="2"/>
        <v>880</v>
      </c>
      <c r="F116" s="32"/>
    </row>
    <row r="117" s="27" customFormat="1" ht="16" customHeight="1" spans="1:6">
      <c r="A117" s="42">
        <v>107</v>
      </c>
      <c r="B117" s="37" t="s">
        <v>114</v>
      </c>
      <c r="C117" s="40" t="s">
        <v>124</v>
      </c>
      <c r="D117" s="40">
        <v>3.3</v>
      </c>
      <c r="E117" s="42">
        <f t="shared" si="2"/>
        <v>726</v>
      </c>
      <c r="F117" s="32"/>
    </row>
    <row r="118" s="27" customFormat="1" ht="16" customHeight="1" spans="1:6">
      <c r="A118" s="42">
        <v>108</v>
      </c>
      <c r="B118" s="37" t="s">
        <v>114</v>
      </c>
      <c r="C118" s="40" t="s">
        <v>125</v>
      </c>
      <c r="D118" s="40">
        <v>2.4</v>
      </c>
      <c r="E118" s="42">
        <f t="shared" si="2"/>
        <v>528</v>
      </c>
      <c r="F118" s="32"/>
    </row>
    <row r="119" s="27" customFormat="1" ht="16" customHeight="1" spans="1:6">
      <c r="A119" s="42">
        <v>109</v>
      </c>
      <c r="B119" s="37" t="s">
        <v>114</v>
      </c>
      <c r="C119" s="40" t="s">
        <v>126</v>
      </c>
      <c r="D119" s="40">
        <v>2</v>
      </c>
      <c r="E119" s="42">
        <f t="shared" si="2"/>
        <v>440</v>
      </c>
      <c r="F119" s="32"/>
    </row>
    <row r="120" s="27" customFormat="1" ht="16" customHeight="1" spans="1:6">
      <c r="A120" s="42">
        <v>110</v>
      </c>
      <c r="B120" s="37" t="s">
        <v>114</v>
      </c>
      <c r="C120" s="42" t="s">
        <v>127</v>
      </c>
      <c r="D120" s="42">
        <v>2.1</v>
      </c>
      <c r="E120" s="42">
        <f t="shared" si="2"/>
        <v>462</v>
      </c>
      <c r="F120" s="32"/>
    </row>
    <row r="121" s="27" customFormat="1" ht="16" customHeight="1" spans="1:6">
      <c r="A121" s="42">
        <v>111</v>
      </c>
      <c r="B121" s="37" t="s">
        <v>114</v>
      </c>
      <c r="C121" s="42" t="s">
        <v>128</v>
      </c>
      <c r="D121" s="42">
        <v>4</v>
      </c>
      <c r="E121" s="42">
        <f t="shared" si="2"/>
        <v>880</v>
      </c>
      <c r="F121" s="32"/>
    </row>
    <row r="122" s="27" customFormat="1" ht="16" customHeight="1" spans="1:6">
      <c r="A122" s="42">
        <v>112</v>
      </c>
      <c r="B122" s="37" t="s">
        <v>114</v>
      </c>
      <c r="C122" s="42" t="s">
        <v>129</v>
      </c>
      <c r="D122" s="42">
        <v>5.9</v>
      </c>
      <c r="E122" s="42">
        <f t="shared" si="2"/>
        <v>1298</v>
      </c>
      <c r="F122" s="32"/>
    </row>
    <row r="123" s="27" customFormat="1" ht="16" customHeight="1" spans="1:6">
      <c r="A123" s="42">
        <v>113</v>
      </c>
      <c r="B123" s="37" t="s">
        <v>114</v>
      </c>
      <c r="C123" s="42" t="s">
        <v>130</v>
      </c>
      <c r="D123" s="42">
        <v>1.5</v>
      </c>
      <c r="E123" s="42">
        <f t="shared" si="2"/>
        <v>330</v>
      </c>
      <c r="F123" s="32"/>
    </row>
    <row r="124" s="27" customFormat="1" ht="16" customHeight="1" spans="1:6">
      <c r="A124" s="42">
        <v>114</v>
      </c>
      <c r="B124" s="37" t="s">
        <v>114</v>
      </c>
      <c r="C124" s="42" t="s">
        <v>131</v>
      </c>
      <c r="D124" s="42">
        <v>2</v>
      </c>
      <c r="E124" s="42">
        <f t="shared" si="2"/>
        <v>440</v>
      </c>
      <c r="F124" s="32"/>
    </row>
    <row r="125" s="27" customFormat="1" ht="16" customHeight="1" spans="1:6">
      <c r="A125" s="42">
        <v>115</v>
      </c>
      <c r="B125" s="37" t="s">
        <v>114</v>
      </c>
      <c r="C125" s="42" t="s">
        <v>132</v>
      </c>
      <c r="D125" s="42">
        <v>8.1</v>
      </c>
      <c r="E125" s="42">
        <f t="shared" si="2"/>
        <v>1782</v>
      </c>
      <c r="F125" s="32"/>
    </row>
    <row r="126" s="27" customFormat="1" ht="16" customHeight="1" spans="1:6">
      <c r="A126" s="42">
        <v>116</v>
      </c>
      <c r="B126" s="37" t="s">
        <v>114</v>
      </c>
      <c r="C126" s="42" t="s">
        <v>133</v>
      </c>
      <c r="D126" s="42">
        <v>7.2</v>
      </c>
      <c r="E126" s="42">
        <f t="shared" si="2"/>
        <v>1584</v>
      </c>
      <c r="F126" s="32"/>
    </row>
    <row r="127" s="27" customFormat="1" ht="16" customHeight="1" spans="1:6">
      <c r="A127" s="42">
        <v>117</v>
      </c>
      <c r="B127" s="37" t="s">
        <v>114</v>
      </c>
      <c r="C127" s="42" t="s">
        <v>134</v>
      </c>
      <c r="D127" s="42">
        <v>1.5</v>
      </c>
      <c r="E127" s="42">
        <f t="shared" si="2"/>
        <v>330</v>
      </c>
      <c r="F127" s="32"/>
    </row>
    <row r="128" s="27" customFormat="1" ht="16" customHeight="1" spans="1:6">
      <c r="A128" s="42">
        <v>118</v>
      </c>
      <c r="B128" s="37" t="s">
        <v>114</v>
      </c>
      <c r="C128" s="42" t="s">
        <v>135</v>
      </c>
      <c r="D128" s="42">
        <v>2.5</v>
      </c>
      <c r="E128" s="42">
        <f t="shared" si="2"/>
        <v>550</v>
      </c>
      <c r="F128" s="32"/>
    </row>
    <row r="129" s="27" customFormat="1" ht="16" customHeight="1" spans="1:6">
      <c r="A129" s="42">
        <v>119</v>
      </c>
      <c r="B129" s="37" t="s">
        <v>114</v>
      </c>
      <c r="C129" s="42" t="s">
        <v>136</v>
      </c>
      <c r="D129" s="42">
        <v>2.3</v>
      </c>
      <c r="E129" s="42">
        <f t="shared" si="2"/>
        <v>506</v>
      </c>
      <c r="F129" s="32"/>
    </row>
    <row r="130" s="27" customFormat="1" ht="16" customHeight="1" spans="1:6">
      <c r="A130" s="42">
        <v>120</v>
      </c>
      <c r="B130" s="37" t="s">
        <v>114</v>
      </c>
      <c r="C130" s="42" t="s">
        <v>137</v>
      </c>
      <c r="D130" s="42">
        <v>3</v>
      </c>
      <c r="E130" s="42">
        <f t="shared" si="2"/>
        <v>660</v>
      </c>
      <c r="F130" s="32"/>
    </row>
    <row r="131" s="27" customFormat="1" ht="16" customHeight="1" spans="1:6">
      <c r="A131" s="42">
        <v>121</v>
      </c>
      <c r="B131" s="37" t="s">
        <v>114</v>
      </c>
      <c r="C131" s="42" t="s">
        <v>138</v>
      </c>
      <c r="D131" s="42">
        <v>2.6</v>
      </c>
      <c r="E131" s="42">
        <f t="shared" si="2"/>
        <v>572</v>
      </c>
      <c r="F131" s="32"/>
    </row>
    <row r="132" s="27" customFormat="1" ht="16" customHeight="1" spans="1:6">
      <c r="A132" s="42">
        <v>122</v>
      </c>
      <c r="B132" s="37" t="s">
        <v>114</v>
      </c>
      <c r="C132" s="42" t="s">
        <v>139</v>
      </c>
      <c r="D132" s="42">
        <v>1</v>
      </c>
      <c r="E132" s="42">
        <f t="shared" si="2"/>
        <v>220</v>
      </c>
      <c r="F132" s="32"/>
    </row>
    <row r="133" s="27" customFormat="1" ht="16" customHeight="1" spans="1:6">
      <c r="A133" s="42">
        <v>123</v>
      </c>
      <c r="B133" s="37" t="s">
        <v>114</v>
      </c>
      <c r="C133" s="42" t="s">
        <v>140</v>
      </c>
      <c r="D133" s="42">
        <v>17.1</v>
      </c>
      <c r="E133" s="42">
        <f t="shared" si="2"/>
        <v>3762</v>
      </c>
      <c r="F133" s="32"/>
    </row>
    <row r="134" s="27" customFormat="1" ht="16" customHeight="1" spans="1:6">
      <c r="A134" s="42">
        <v>124</v>
      </c>
      <c r="B134" s="37" t="s">
        <v>114</v>
      </c>
      <c r="C134" s="42" t="s">
        <v>141</v>
      </c>
      <c r="D134" s="42">
        <v>7</v>
      </c>
      <c r="E134" s="42">
        <f t="shared" si="2"/>
        <v>1540</v>
      </c>
      <c r="F134" s="32"/>
    </row>
    <row r="135" s="27" customFormat="1" ht="16" customHeight="1" spans="1:6">
      <c r="A135" s="42">
        <v>125</v>
      </c>
      <c r="B135" s="37" t="s">
        <v>114</v>
      </c>
      <c r="C135" s="42" t="s">
        <v>142</v>
      </c>
      <c r="D135" s="42">
        <v>10.8</v>
      </c>
      <c r="E135" s="42">
        <f t="shared" si="2"/>
        <v>2376</v>
      </c>
      <c r="F135" s="32"/>
    </row>
    <row r="136" s="27" customFormat="1" ht="16" customHeight="1" spans="1:6">
      <c r="A136" s="42">
        <v>126</v>
      </c>
      <c r="B136" s="37" t="s">
        <v>114</v>
      </c>
      <c r="C136" s="42" t="s">
        <v>143</v>
      </c>
      <c r="D136" s="42">
        <v>3.6</v>
      </c>
      <c r="E136" s="42">
        <f t="shared" si="2"/>
        <v>792</v>
      </c>
      <c r="F136" s="32"/>
    </row>
    <row r="137" s="27" customFormat="1" ht="16" customHeight="1" spans="1:6">
      <c r="A137" s="42">
        <v>127</v>
      </c>
      <c r="B137" s="37" t="s">
        <v>114</v>
      </c>
      <c r="C137" s="42" t="s">
        <v>144</v>
      </c>
      <c r="D137" s="42">
        <v>2</v>
      </c>
      <c r="E137" s="42">
        <f t="shared" si="2"/>
        <v>440</v>
      </c>
      <c r="F137" s="32"/>
    </row>
    <row r="138" s="27" customFormat="1" ht="16" customHeight="1" spans="1:6">
      <c r="A138" s="42">
        <v>128</v>
      </c>
      <c r="B138" s="37" t="s">
        <v>114</v>
      </c>
      <c r="C138" s="42" t="s">
        <v>145</v>
      </c>
      <c r="D138" s="42">
        <v>3.2</v>
      </c>
      <c r="E138" s="42">
        <f t="shared" si="2"/>
        <v>704</v>
      </c>
      <c r="F138" s="32"/>
    </row>
    <row r="139" s="27" customFormat="1" ht="16" customHeight="1" spans="1:6">
      <c r="A139" s="42">
        <v>129</v>
      </c>
      <c r="B139" s="37" t="s">
        <v>114</v>
      </c>
      <c r="C139" s="42" t="s">
        <v>146</v>
      </c>
      <c r="D139" s="42">
        <v>1.2</v>
      </c>
      <c r="E139" s="42">
        <f t="shared" si="2"/>
        <v>264</v>
      </c>
      <c r="F139" s="32"/>
    </row>
    <row r="140" s="27" customFormat="1" ht="16" customHeight="1" spans="1:6">
      <c r="A140" s="42">
        <v>130</v>
      </c>
      <c r="B140" s="37" t="s">
        <v>114</v>
      </c>
      <c r="C140" s="42" t="s">
        <v>147</v>
      </c>
      <c r="D140" s="42">
        <v>6.2</v>
      </c>
      <c r="E140" s="42">
        <f t="shared" si="2"/>
        <v>1364</v>
      </c>
      <c r="F140" s="32"/>
    </row>
    <row r="141" s="27" customFormat="1" ht="16" customHeight="1" spans="1:6">
      <c r="A141" s="42">
        <v>131</v>
      </c>
      <c r="B141" s="37" t="s">
        <v>114</v>
      </c>
      <c r="C141" s="42" t="s">
        <v>148</v>
      </c>
      <c r="D141" s="42">
        <v>19.6</v>
      </c>
      <c r="E141" s="42">
        <f t="shared" si="2"/>
        <v>4312</v>
      </c>
      <c r="F141" s="32"/>
    </row>
    <row r="142" s="27" customFormat="1" ht="16" customHeight="1" spans="1:6">
      <c r="A142" s="42">
        <v>132</v>
      </c>
      <c r="B142" s="37" t="s">
        <v>114</v>
      </c>
      <c r="C142" s="42" t="s">
        <v>149</v>
      </c>
      <c r="D142" s="42">
        <v>2.3</v>
      </c>
      <c r="E142" s="42">
        <f t="shared" si="2"/>
        <v>506</v>
      </c>
      <c r="F142" s="32"/>
    </row>
    <row r="143" s="27" customFormat="1" ht="16" customHeight="1" spans="1:6">
      <c r="A143" s="42">
        <v>133</v>
      </c>
      <c r="B143" s="37" t="s">
        <v>114</v>
      </c>
      <c r="C143" s="42" t="s">
        <v>150</v>
      </c>
      <c r="D143" s="42">
        <v>3.2</v>
      </c>
      <c r="E143" s="42">
        <f t="shared" si="2"/>
        <v>704</v>
      </c>
      <c r="F143" s="32"/>
    </row>
    <row r="144" s="27" customFormat="1" ht="16" customHeight="1" spans="1:6">
      <c r="A144" s="42">
        <v>134</v>
      </c>
      <c r="B144" s="37" t="s">
        <v>114</v>
      </c>
      <c r="C144" s="42" t="s">
        <v>151</v>
      </c>
      <c r="D144" s="42">
        <v>2</v>
      </c>
      <c r="E144" s="42">
        <f t="shared" si="2"/>
        <v>440</v>
      </c>
      <c r="F144" s="32"/>
    </row>
    <row r="145" s="27" customFormat="1" ht="16" customHeight="1" spans="1:6">
      <c r="A145" s="42">
        <v>135</v>
      </c>
      <c r="B145" s="37" t="s">
        <v>114</v>
      </c>
      <c r="C145" s="42" t="s">
        <v>152</v>
      </c>
      <c r="D145" s="42">
        <v>1.7</v>
      </c>
      <c r="E145" s="42">
        <f t="shared" si="2"/>
        <v>374</v>
      </c>
      <c r="F145" s="32"/>
    </row>
    <row r="146" s="27" customFormat="1" ht="16" customHeight="1" spans="1:6">
      <c r="A146" s="42">
        <v>136</v>
      </c>
      <c r="B146" s="37" t="s">
        <v>114</v>
      </c>
      <c r="C146" s="42" t="s">
        <v>153</v>
      </c>
      <c r="D146" s="42">
        <v>1.7</v>
      </c>
      <c r="E146" s="42">
        <f t="shared" si="2"/>
        <v>374</v>
      </c>
      <c r="F146" s="32"/>
    </row>
    <row r="147" s="27" customFormat="1" ht="16" customHeight="1" spans="1:6">
      <c r="A147" s="42">
        <v>137</v>
      </c>
      <c r="B147" s="37" t="s">
        <v>114</v>
      </c>
      <c r="C147" s="42" t="s">
        <v>154</v>
      </c>
      <c r="D147" s="42">
        <v>15.4</v>
      </c>
      <c r="E147" s="42">
        <f t="shared" si="2"/>
        <v>3388</v>
      </c>
      <c r="F147" s="32"/>
    </row>
    <row r="148" s="27" customFormat="1" ht="16" customHeight="1" spans="1:6">
      <c r="A148" s="42">
        <v>138</v>
      </c>
      <c r="B148" s="37" t="s">
        <v>114</v>
      </c>
      <c r="C148" s="42" t="s">
        <v>155</v>
      </c>
      <c r="D148" s="42">
        <v>1.3</v>
      </c>
      <c r="E148" s="42">
        <f t="shared" si="2"/>
        <v>286</v>
      </c>
      <c r="F148" s="32"/>
    </row>
    <row r="149" s="27" customFormat="1" ht="16" customHeight="1" spans="1:6">
      <c r="A149" s="42">
        <v>139</v>
      </c>
      <c r="B149" s="37" t="s">
        <v>114</v>
      </c>
      <c r="C149" s="42" t="s">
        <v>156</v>
      </c>
      <c r="D149" s="42">
        <v>16.6</v>
      </c>
      <c r="E149" s="42">
        <f t="shared" si="2"/>
        <v>3652</v>
      </c>
      <c r="F149" s="32"/>
    </row>
    <row r="150" s="27" customFormat="1" ht="16" customHeight="1" spans="1:6">
      <c r="A150" s="42">
        <v>140</v>
      </c>
      <c r="B150" s="37" t="s">
        <v>114</v>
      </c>
      <c r="C150" s="42" t="s">
        <v>157</v>
      </c>
      <c r="D150" s="42">
        <v>25.3</v>
      </c>
      <c r="E150" s="42">
        <f t="shared" si="2"/>
        <v>5566</v>
      </c>
      <c r="F150" s="32"/>
    </row>
    <row r="151" s="27" customFormat="1" ht="16" customHeight="1" spans="1:6">
      <c r="A151" s="42">
        <v>141</v>
      </c>
      <c r="B151" s="37" t="s">
        <v>114</v>
      </c>
      <c r="C151" s="42" t="s">
        <v>158</v>
      </c>
      <c r="D151" s="42">
        <v>2.7</v>
      </c>
      <c r="E151" s="42">
        <f t="shared" si="2"/>
        <v>594</v>
      </c>
      <c r="F151" s="32"/>
    </row>
    <row r="152" s="27" customFormat="1" ht="16" customHeight="1" spans="1:6">
      <c r="A152" s="42">
        <v>142</v>
      </c>
      <c r="B152" s="37" t="s">
        <v>114</v>
      </c>
      <c r="C152" s="42" t="s">
        <v>159</v>
      </c>
      <c r="D152" s="42">
        <v>21.6</v>
      </c>
      <c r="E152" s="42">
        <f t="shared" si="2"/>
        <v>4752</v>
      </c>
      <c r="F152" s="32"/>
    </row>
    <row r="153" s="27" customFormat="1" ht="16" customHeight="1" spans="1:6">
      <c r="A153" s="42">
        <v>143</v>
      </c>
      <c r="B153" s="37" t="s">
        <v>114</v>
      </c>
      <c r="C153" s="42" t="s">
        <v>160</v>
      </c>
      <c r="D153" s="42">
        <v>21.1</v>
      </c>
      <c r="E153" s="42">
        <f t="shared" si="2"/>
        <v>4642</v>
      </c>
      <c r="F153" s="32"/>
    </row>
    <row r="154" s="27" customFormat="1" ht="16" customHeight="1" spans="1:6">
      <c r="A154" s="42">
        <v>144</v>
      </c>
      <c r="B154" s="37" t="s">
        <v>114</v>
      </c>
      <c r="C154" s="42" t="s">
        <v>161</v>
      </c>
      <c r="D154" s="42">
        <v>22</v>
      </c>
      <c r="E154" s="42">
        <f t="shared" si="2"/>
        <v>4840</v>
      </c>
      <c r="F154" s="32"/>
    </row>
    <row r="155" s="27" customFormat="1" ht="16" customHeight="1" spans="1:6">
      <c r="A155" s="42">
        <v>145</v>
      </c>
      <c r="B155" s="37" t="s">
        <v>114</v>
      </c>
      <c r="C155" s="42" t="s">
        <v>162</v>
      </c>
      <c r="D155" s="42">
        <v>24.3</v>
      </c>
      <c r="E155" s="42">
        <f t="shared" si="2"/>
        <v>5346</v>
      </c>
      <c r="F155" s="32"/>
    </row>
    <row r="156" s="27" customFormat="1" ht="16" customHeight="1" spans="1:6">
      <c r="A156" s="42">
        <v>146</v>
      </c>
      <c r="B156" s="37" t="s">
        <v>114</v>
      </c>
      <c r="C156" s="42" t="s">
        <v>163</v>
      </c>
      <c r="D156" s="42">
        <v>1.7</v>
      </c>
      <c r="E156" s="42">
        <f t="shared" si="2"/>
        <v>374</v>
      </c>
      <c r="F156" s="32"/>
    </row>
    <row r="157" s="27" customFormat="1" ht="16" customHeight="1" spans="1:6">
      <c r="A157" s="42">
        <v>147</v>
      </c>
      <c r="B157" s="37" t="s">
        <v>114</v>
      </c>
      <c r="C157" s="42" t="s">
        <v>164</v>
      </c>
      <c r="D157" s="42">
        <v>24.8</v>
      </c>
      <c r="E157" s="42">
        <f t="shared" si="2"/>
        <v>5456</v>
      </c>
      <c r="F157" s="32"/>
    </row>
    <row r="158" s="27" customFormat="1" ht="16" customHeight="1" spans="1:6">
      <c r="A158" s="42">
        <v>148</v>
      </c>
      <c r="B158" s="37" t="s">
        <v>114</v>
      </c>
      <c r="C158" s="42" t="s">
        <v>165</v>
      </c>
      <c r="D158" s="42">
        <v>18.8</v>
      </c>
      <c r="E158" s="42">
        <f t="shared" si="2"/>
        <v>4136</v>
      </c>
      <c r="F158" s="32"/>
    </row>
    <row r="159" s="27" customFormat="1" ht="16" customHeight="1" spans="1:6">
      <c r="A159" s="42">
        <v>149</v>
      </c>
      <c r="B159" s="37" t="s">
        <v>114</v>
      </c>
      <c r="C159" s="42" t="s">
        <v>166</v>
      </c>
      <c r="D159" s="42">
        <v>2.2</v>
      </c>
      <c r="E159" s="42">
        <f t="shared" si="2"/>
        <v>484</v>
      </c>
      <c r="F159" s="32"/>
    </row>
    <row r="160" s="27" customFormat="1" ht="16" customHeight="1" spans="1:6">
      <c r="A160" s="42">
        <v>150</v>
      </c>
      <c r="B160" s="37" t="s">
        <v>114</v>
      </c>
      <c r="C160" s="42" t="s">
        <v>167</v>
      </c>
      <c r="D160" s="42">
        <v>3</v>
      </c>
      <c r="E160" s="42">
        <f t="shared" si="2"/>
        <v>660</v>
      </c>
      <c r="F160" s="32"/>
    </row>
    <row r="161" s="27" customFormat="1" ht="16" customHeight="1" spans="1:6">
      <c r="A161" s="42">
        <v>151</v>
      </c>
      <c r="B161" s="37" t="s">
        <v>114</v>
      </c>
      <c r="C161" s="42" t="s">
        <v>168</v>
      </c>
      <c r="D161" s="42">
        <v>0.5</v>
      </c>
      <c r="E161" s="42">
        <f t="shared" si="2"/>
        <v>110</v>
      </c>
      <c r="F161" s="32"/>
    </row>
    <row r="162" s="27" customFormat="1" ht="16" customHeight="1" spans="1:6">
      <c r="A162" s="42">
        <v>152</v>
      </c>
      <c r="B162" s="37" t="s">
        <v>114</v>
      </c>
      <c r="C162" s="42" t="s">
        <v>169</v>
      </c>
      <c r="D162" s="42">
        <v>3.3</v>
      </c>
      <c r="E162" s="42">
        <f t="shared" si="2"/>
        <v>726</v>
      </c>
      <c r="F162" s="32"/>
    </row>
    <row r="163" s="27" customFormat="1" ht="16" customHeight="1" spans="1:6">
      <c r="A163" s="42">
        <v>153</v>
      </c>
      <c r="B163" s="37" t="s">
        <v>114</v>
      </c>
      <c r="C163" s="42" t="s">
        <v>170</v>
      </c>
      <c r="D163" s="42">
        <v>22.3</v>
      </c>
      <c r="E163" s="42">
        <f t="shared" si="2"/>
        <v>4906</v>
      </c>
      <c r="F163" s="32"/>
    </row>
    <row r="164" s="27" customFormat="1" ht="16" customHeight="1" spans="1:6">
      <c r="A164" s="42">
        <v>154</v>
      </c>
      <c r="B164" s="37" t="s">
        <v>114</v>
      </c>
      <c r="C164" s="42" t="s">
        <v>171</v>
      </c>
      <c r="D164" s="42">
        <v>24.2</v>
      </c>
      <c r="E164" s="42">
        <f t="shared" si="2"/>
        <v>5324</v>
      </c>
      <c r="F164" s="32"/>
    </row>
    <row r="165" s="27" customFormat="1" ht="16" customHeight="1" spans="1:6">
      <c r="A165" s="42">
        <v>155</v>
      </c>
      <c r="B165" s="37" t="s">
        <v>114</v>
      </c>
      <c r="C165" s="42" t="s">
        <v>172</v>
      </c>
      <c r="D165" s="42">
        <v>9.7</v>
      </c>
      <c r="E165" s="42">
        <f t="shared" si="2"/>
        <v>2134</v>
      </c>
      <c r="F165" s="32"/>
    </row>
    <row r="166" s="27" customFormat="1" ht="16" customHeight="1" spans="1:6">
      <c r="A166" s="42">
        <v>156</v>
      </c>
      <c r="B166" s="37" t="s">
        <v>114</v>
      </c>
      <c r="C166" s="42" t="s">
        <v>173</v>
      </c>
      <c r="D166" s="42">
        <v>3</v>
      </c>
      <c r="E166" s="42">
        <f t="shared" si="2"/>
        <v>660</v>
      </c>
      <c r="F166" s="32"/>
    </row>
    <row r="167" s="27" customFormat="1" ht="16" customHeight="1" spans="1:6">
      <c r="A167" s="42">
        <v>157</v>
      </c>
      <c r="B167" s="37" t="s">
        <v>114</v>
      </c>
      <c r="C167" s="42" t="s">
        <v>174</v>
      </c>
      <c r="D167" s="42">
        <v>2.3</v>
      </c>
      <c r="E167" s="42">
        <f t="shared" si="2"/>
        <v>506</v>
      </c>
      <c r="F167" s="32"/>
    </row>
    <row r="168" s="27" customFormat="1" ht="16" customHeight="1" spans="1:6">
      <c r="A168" s="42">
        <v>158</v>
      </c>
      <c r="B168" s="37" t="s">
        <v>114</v>
      </c>
      <c r="C168" s="42" t="s">
        <v>175</v>
      </c>
      <c r="D168" s="42">
        <v>19.7</v>
      </c>
      <c r="E168" s="42">
        <f t="shared" si="2"/>
        <v>4334</v>
      </c>
      <c r="F168" s="32"/>
    </row>
    <row r="169" s="27" customFormat="1" ht="16" customHeight="1" spans="1:6">
      <c r="A169" s="42">
        <v>159</v>
      </c>
      <c r="B169" s="37" t="s">
        <v>114</v>
      </c>
      <c r="C169" s="42" t="s">
        <v>176</v>
      </c>
      <c r="D169" s="42">
        <v>1.7</v>
      </c>
      <c r="E169" s="42">
        <f t="shared" si="2"/>
        <v>374</v>
      </c>
      <c r="F169" s="32"/>
    </row>
    <row r="170" s="27" customFormat="1" ht="16" customHeight="1" spans="1:6">
      <c r="A170" s="42">
        <v>160</v>
      </c>
      <c r="B170" s="37" t="s">
        <v>114</v>
      </c>
      <c r="C170" s="42" t="s">
        <v>177</v>
      </c>
      <c r="D170" s="42">
        <v>1.3</v>
      </c>
      <c r="E170" s="42">
        <f t="shared" si="2"/>
        <v>286</v>
      </c>
      <c r="F170" s="32"/>
    </row>
    <row r="171" s="27" customFormat="1" ht="16" customHeight="1" spans="1:6">
      <c r="A171" s="42">
        <v>161</v>
      </c>
      <c r="B171" s="37" t="s">
        <v>114</v>
      </c>
      <c r="C171" s="42" t="s">
        <v>178</v>
      </c>
      <c r="D171" s="42">
        <v>1.3</v>
      </c>
      <c r="E171" s="42">
        <f t="shared" ref="E171:E177" si="3">D171*220</f>
        <v>286</v>
      </c>
      <c r="F171" s="32"/>
    </row>
    <row r="172" s="27" customFormat="1" ht="16" customHeight="1" spans="1:6">
      <c r="A172" s="42">
        <v>162</v>
      </c>
      <c r="B172" s="37" t="s">
        <v>114</v>
      </c>
      <c r="C172" s="42" t="s">
        <v>179</v>
      </c>
      <c r="D172" s="42">
        <v>1.5</v>
      </c>
      <c r="E172" s="42">
        <f t="shared" si="3"/>
        <v>330</v>
      </c>
      <c r="F172" s="32"/>
    </row>
    <row r="173" s="27" customFormat="1" ht="16" customHeight="1" spans="1:6">
      <c r="A173" s="42">
        <v>163</v>
      </c>
      <c r="B173" s="37" t="s">
        <v>114</v>
      </c>
      <c r="C173" s="42" t="s">
        <v>180</v>
      </c>
      <c r="D173" s="42">
        <v>2.5</v>
      </c>
      <c r="E173" s="42">
        <f t="shared" si="3"/>
        <v>550</v>
      </c>
      <c r="F173" s="32"/>
    </row>
    <row r="174" s="27" customFormat="1" ht="16" customHeight="1" spans="1:6">
      <c r="A174" s="42">
        <v>164</v>
      </c>
      <c r="B174" s="37" t="s">
        <v>114</v>
      </c>
      <c r="C174" s="42" t="s">
        <v>181</v>
      </c>
      <c r="D174" s="42">
        <v>1.3</v>
      </c>
      <c r="E174" s="42">
        <f t="shared" si="3"/>
        <v>286</v>
      </c>
      <c r="F174" s="32"/>
    </row>
    <row r="175" s="27" customFormat="1" ht="16" customHeight="1" spans="1:6">
      <c r="A175" s="42">
        <v>165</v>
      </c>
      <c r="B175" s="37" t="s">
        <v>114</v>
      </c>
      <c r="C175" s="42" t="s">
        <v>182</v>
      </c>
      <c r="D175" s="42">
        <v>2.1</v>
      </c>
      <c r="E175" s="42">
        <f t="shared" si="3"/>
        <v>462</v>
      </c>
      <c r="F175" s="32"/>
    </row>
    <row r="176" s="27" customFormat="1" ht="16" customHeight="1" spans="1:6">
      <c r="A176" s="42">
        <v>166</v>
      </c>
      <c r="B176" s="37" t="s">
        <v>114</v>
      </c>
      <c r="C176" s="42" t="s">
        <v>183</v>
      </c>
      <c r="D176" s="42">
        <v>2.3</v>
      </c>
      <c r="E176" s="42">
        <f t="shared" si="3"/>
        <v>506</v>
      </c>
      <c r="F176" s="32"/>
    </row>
    <row r="177" s="27" customFormat="1" ht="16" customHeight="1" spans="1:6">
      <c r="A177" s="42">
        <v>167</v>
      </c>
      <c r="B177" s="37" t="s">
        <v>114</v>
      </c>
      <c r="C177" s="42" t="s">
        <v>184</v>
      </c>
      <c r="D177" s="42">
        <v>4.3</v>
      </c>
      <c r="E177" s="42">
        <f t="shared" si="3"/>
        <v>946</v>
      </c>
      <c r="F177" s="32"/>
    </row>
    <row r="178" s="27" customFormat="1" ht="16" customHeight="1" spans="1:6">
      <c r="A178" s="37"/>
      <c r="B178" s="42"/>
      <c r="C178" s="45"/>
      <c r="D178" s="46">
        <f>SUM(D108:D177)</f>
        <v>523.4</v>
      </c>
      <c r="E178" s="32">
        <f>SUM(E108:E177)</f>
        <v>115148</v>
      </c>
      <c r="F178" s="32"/>
    </row>
    <row r="179" s="27" customFormat="1" ht="16" customHeight="1" spans="1:6">
      <c r="A179" s="37">
        <v>168</v>
      </c>
      <c r="B179" s="42" t="s">
        <v>185</v>
      </c>
      <c r="C179" s="45" t="s">
        <v>186</v>
      </c>
      <c r="D179" s="45">
        <v>32</v>
      </c>
      <c r="E179" s="37">
        <v>7040</v>
      </c>
      <c r="F179" s="32"/>
    </row>
    <row r="180" s="27" customFormat="1" ht="16" customHeight="1" spans="1:6">
      <c r="A180" s="37">
        <v>169</v>
      </c>
      <c r="B180" s="42" t="s">
        <v>185</v>
      </c>
      <c r="C180" s="45" t="s">
        <v>187</v>
      </c>
      <c r="D180" s="45">
        <v>61.33</v>
      </c>
      <c r="E180" s="37">
        <v>13492.6</v>
      </c>
      <c r="F180" s="32"/>
    </row>
    <row r="181" s="27" customFormat="1" ht="16" customHeight="1" spans="1:6">
      <c r="A181" s="37">
        <v>170</v>
      </c>
      <c r="B181" s="42" t="s">
        <v>185</v>
      </c>
      <c r="C181" s="45" t="s">
        <v>188</v>
      </c>
      <c r="D181" s="45">
        <v>68.1</v>
      </c>
      <c r="E181" s="37">
        <v>14982</v>
      </c>
      <c r="F181" s="32"/>
    </row>
    <row r="182" s="27" customFormat="1" ht="16" customHeight="1" spans="1:6">
      <c r="A182" s="37">
        <v>171</v>
      </c>
      <c r="B182" s="42" t="s">
        <v>185</v>
      </c>
      <c r="C182" s="45" t="s">
        <v>189</v>
      </c>
      <c r="D182" s="45">
        <v>29.92</v>
      </c>
      <c r="E182" s="37">
        <v>6582.4</v>
      </c>
      <c r="F182" s="32"/>
    </row>
    <row r="183" s="28" customFormat="1" ht="16" customHeight="1" spans="1:6">
      <c r="A183" s="37">
        <v>172</v>
      </c>
      <c r="B183" s="42" t="s">
        <v>185</v>
      </c>
      <c r="C183" s="45" t="s">
        <v>190</v>
      </c>
      <c r="D183" s="45">
        <v>64.75</v>
      </c>
      <c r="E183" s="37">
        <v>14245</v>
      </c>
      <c r="F183" s="37"/>
    </row>
    <row r="184" s="27" customFormat="1" ht="16" customHeight="1" spans="1:6">
      <c r="A184" s="37">
        <v>173</v>
      </c>
      <c r="B184" s="42" t="s">
        <v>185</v>
      </c>
      <c r="C184" s="45" t="s">
        <v>191</v>
      </c>
      <c r="D184" s="45">
        <v>41</v>
      </c>
      <c r="E184" s="37">
        <v>9020</v>
      </c>
      <c r="F184" s="32"/>
    </row>
    <row r="185" s="27" customFormat="1" ht="16" customHeight="1" spans="1:6">
      <c r="A185" s="37">
        <v>174</v>
      </c>
      <c r="B185" s="42" t="s">
        <v>185</v>
      </c>
      <c r="C185" s="45" t="s">
        <v>192</v>
      </c>
      <c r="D185" s="45">
        <v>53.9</v>
      </c>
      <c r="E185" s="37">
        <v>11858</v>
      </c>
      <c r="F185" s="32"/>
    </row>
    <row r="186" s="27" customFormat="1" ht="16" customHeight="1" spans="1:6">
      <c r="A186" s="37"/>
      <c r="B186" s="42"/>
      <c r="C186" s="32" t="s">
        <v>15</v>
      </c>
      <c r="D186" s="46">
        <f>SUM(D179:D185)</f>
        <v>351</v>
      </c>
      <c r="E186" s="32">
        <f>SUM(E179:E185)</f>
        <v>77220</v>
      </c>
      <c r="F186" s="32"/>
    </row>
    <row r="187" s="27" customFormat="1" ht="16" customHeight="1" spans="1:6">
      <c r="A187" s="37">
        <v>175</v>
      </c>
      <c r="B187" s="42" t="s">
        <v>193</v>
      </c>
      <c r="C187" s="45" t="s">
        <v>194</v>
      </c>
      <c r="D187" s="46">
        <v>137.9</v>
      </c>
      <c r="E187" s="32">
        <v>30338</v>
      </c>
      <c r="F187" s="32"/>
    </row>
    <row r="188" s="27" customFormat="1" ht="16" customHeight="1" spans="1:6">
      <c r="A188" s="37"/>
      <c r="B188" s="43" t="s">
        <v>195</v>
      </c>
      <c r="C188" s="32" t="s">
        <v>15</v>
      </c>
      <c r="D188" s="46">
        <v>488.9</v>
      </c>
      <c r="E188" s="32">
        <f>SUM(E186:E187)</f>
        <v>107558</v>
      </c>
      <c r="F188" s="32"/>
    </row>
    <row r="189" s="27" customFormat="1" ht="16" customHeight="1" spans="1:6">
      <c r="A189" s="37">
        <v>176</v>
      </c>
      <c r="B189" s="42" t="s">
        <v>196</v>
      </c>
      <c r="C189" s="42" t="s">
        <v>197</v>
      </c>
      <c r="D189" s="47" t="s">
        <v>198</v>
      </c>
      <c r="E189" s="37">
        <v>8000</v>
      </c>
      <c r="F189" s="42" t="s">
        <v>199</v>
      </c>
    </row>
    <row r="190" s="27" customFormat="1" ht="16" customHeight="1" spans="1:6">
      <c r="A190" s="37">
        <v>177</v>
      </c>
      <c r="B190" s="37" t="s">
        <v>200</v>
      </c>
      <c r="C190" s="37" t="s">
        <v>201</v>
      </c>
      <c r="D190" s="48"/>
      <c r="E190" s="37">
        <f>400*10</f>
        <v>4000</v>
      </c>
      <c r="F190" s="42" t="s">
        <v>202</v>
      </c>
    </row>
    <row r="191" s="27" customFormat="1" ht="16" customHeight="1" spans="1:6">
      <c r="A191" s="37">
        <v>178</v>
      </c>
      <c r="B191" s="42" t="s">
        <v>28</v>
      </c>
      <c r="C191" s="42" t="s">
        <v>44</v>
      </c>
      <c r="D191" s="48"/>
      <c r="E191" s="37">
        <v>8800</v>
      </c>
      <c r="F191" s="37" t="s">
        <v>203</v>
      </c>
    </row>
    <row r="192" s="27" customFormat="1" ht="16" customHeight="1" spans="1:6">
      <c r="A192" s="37">
        <v>179</v>
      </c>
      <c r="B192" s="42" t="s">
        <v>204</v>
      </c>
      <c r="C192" s="42" t="s">
        <v>205</v>
      </c>
      <c r="D192" s="48"/>
      <c r="E192" s="37">
        <v>5200</v>
      </c>
      <c r="F192" s="37" t="s">
        <v>206</v>
      </c>
    </row>
    <row r="193" s="27" customFormat="1" ht="16" customHeight="1" spans="1:6">
      <c r="A193" s="37">
        <v>180</v>
      </c>
      <c r="B193" s="42" t="s">
        <v>207</v>
      </c>
      <c r="C193" s="42" t="s">
        <v>208</v>
      </c>
      <c r="D193" s="48"/>
      <c r="E193" s="37">
        <v>6800</v>
      </c>
      <c r="F193" s="37" t="s">
        <v>209</v>
      </c>
    </row>
    <row r="194" s="27" customFormat="1" ht="16" customHeight="1" spans="1:6">
      <c r="A194" s="37">
        <v>181</v>
      </c>
      <c r="B194" s="42" t="s">
        <v>210</v>
      </c>
      <c r="C194" s="42" t="s">
        <v>211</v>
      </c>
      <c r="D194" s="49"/>
      <c r="E194" s="37">
        <v>8000</v>
      </c>
      <c r="F194" s="42" t="s">
        <v>199</v>
      </c>
    </row>
    <row r="195" s="27" customFormat="1" ht="16" customHeight="1" spans="1:6">
      <c r="A195" s="37"/>
      <c r="B195" s="43"/>
      <c r="C195" s="32" t="s">
        <v>15</v>
      </c>
      <c r="D195" s="46"/>
      <c r="E195" s="32">
        <f>SUM(E189:E194)</f>
        <v>40800</v>
      </c>
      <c r="F195" s="32"/>
    </row>
    <row r="196" ht="30" customHeight="1" spans="1:6">
      <c r="A196" s="50" t="s">
        <v>212</v>
      </c>
      <c r="B196" s="51"/>
      <c r="C196" s="51"/>
      <c r="D196" s="51"/>
      <c r="E196" s="51"/>
      <c r="F196" s="52"/>
    </row>
    <row r="197" ht="20.1" customHeight="1" spans="1:6">
      <c r="A197" s="53"/>
      <c r="B197" s="53"/>
      <c r="C197" s="53"/>
      <c r="D197" s="53"/>
      <c r="E197" s="53"/>
      <c r="F197" s="54"/>
    </row>
    <row r="198" ht="20.1" customHeight="1" spans="1:6">
      <c r="A198" s="53"/>
      <c r="B198" s="53"/>
      <c r="C198" s="53"/>
      <c r="D198" s="53"/>
      <c r="E198" s="53"/>
      <c r="F198" s="54"/>
    </row>
    <row r="199" ht="20.1" customHeight="1" spans="1:6">
      <c r="A199" s="53"/>
      <c r="B199" s="53"/>
      <c r="C199" s="53"/>
      <c r="D199" s="53"/>
      <c r="E199" s="53"/>
      <c r="F199" s="53"/>
    </row>
    <row r="200" ht="20.1" customHeight="1" spans="1:6">
      <c r="A200" s="53"/>
      <c r="B200" s="53"/>
      <c r="C200" s="53"/>
      <c r="D200" s="53"/>
      <c r="E200" s="53"/>
      <c r="F200" s="53"/>
    </row>
    <row r="201" ht="20.1" customHeight="1" spans="1:6">
      <c r="A201" s="53"/>
      <c r="B201" s="53"/>
      <c r="C201" s="53"/>
      <c r="D201" s="53"/>
      <c r="E201" s="53"/>
      <c r="F201" s="53"/>
    </row>
    <row r="202" ht="20.1" customHeight="1" spans="1:6">
      <c r="A202" s="53"/>
      <c r="B202" s="53"/>
      <c r="C202" s="53"/>
      <c r="D202" s="53"/>
      <c r="E202" s="53"/>
      <c r="F202" s="53"/>
    </row>
    <row r="203" ht="20.1" customHeight="1" spans="1:6">
      <c r="A203" s="53"/>
      <c r="B203" s="53"/>
      <c r="C203" s="53"/>
      <c r="D203" s="53"/>
      <c r="E203" s="53"/>
      <c r="F203" s="53"/>
    </row>
    <row r="204" ht="20.1" customHeight="1" spans="1:6">
      <c r="A204" s="53"/>
      <c r="B204" s="53"/>
      <c r="C204" s="53"/>
      <c r="D204" s="53"/>
      <c r="E204" s="53"/>
      <c r="F204" s="54"/>
    </row>
    <row r="205" ht="20.1" customHeight="1" spans="1:6">
      <c r="A205" s="53"/>
      <c r="B205" s="53"/>
      <c r="C205" s="53"/>
      <c r="D205" s="53"/>
      <c r="E205" s="53"/>
      <c r="F205" s="54"/>
    </row>
    <row r="206" ht="20.1" customHeight="1" spans="1:6">
      <c r="A206" s="53"/>
      <c r="B206" s="53"/>
      <c r="C206" s="53"/>
      <c r="D206" s="53"/>
      <c r="E206" s="54"/>
      <c r="F206" s="54"/>
    </row>
    <row r="207" ht="20.1" customHeight="1" spans="1:6">
      <c r="A207" s="53"/>
      <c r="B207" s="53"/>
      <c r="C207" s="53"/>
      <c r="D207" s="53"/>
      <c r="E207" s="53"/>
      <c r="F207" s="54"/>
    </row>
    <row r="208" ht="20.1" customHeight="1" spans="1:6">
      <c r="A208" s="53"/>
      <c r="B208" s="53"/>
      <c r="C208" s="53"/>
      <c r="D208" s="53"/>
      <c r="E208" s="53"/>
      <c r="F208" s="54"/>
    </row>
    <row r="209" ht="20.1" customHeight="1" spans="1:6">
      <c r="A209" s="53"/>
      <c r="B209" s="53"/>
      <c r="C209" s="53"/>
      <c r="D209" s="53"/>
      <c r="E209" s="53"/>
      <c r="F209" s="54"/>
    </row>
    <row r="210" ht="20.1" customHeight="1" spans="1:6">
      <c r="A210" s="53"/>
      <c r="B210" s="53"/>
      <c r="C210" s="53"/>
      <c r="D210" s="53"/>
      <c r="E210" s="53"/>
      <c r="F210" s="54"/>
    </row>
    <row r="211" ht="20.1" customHeight="1" spans="1:6">
      <c r="A211" s="53"/>
      <c r="B211" s="53"/>
      <c r="C211" s="53"/>
      <c r="D211" s="53"/>
      <c r="E211" s="53"/>
      <c r="F211" s="54"/>
    </row>
    <row r="212" ht="20.1" customHeight="1" spans="1:6">
      <c r="A212" s="53"/>
      <c r="B212" s="53"/>
      <c r="C212" s="53"/>
      <c r="D212" s="53"/>
      <c r="E212" s="53"/>
      <c r="F212" s="54"/>
    </row>
    <row r="213" ht="20.1" customHeight="1" spans="1:6">
      <c r="A213" s="53"/>
      <c r="B213" s="53"/>
      <c r="C213" s="53"/>
      <c r="D213" s="53"/>
      <c r="E213" s="53"/>
      <c r="F213" s="54"/>
    </row>
    <row r="214" ht="20.1" customHeight="1" spans="1:6">
      <c r="A214" s="53"/>
      <c r="B214" s="53"/>
      <c r="C214" s="53"/>
      <c r="D214" s="53"/>
      <c r="E214" s="53"/>
      <c r="F214" s="54"/>
    </row>
    <row r="215" ht="20.1" customHeight="1" spans="1:6">
      <c r="A215" s="53"/>
      <c r="B215" s="53"/>
      <c r="C215" s="53"/>
      <c r="D215" s="53"/>
      <c r="E215" s="53"/>
      <c r="F215" s="54"/>
    </row>
    <row r="216" ht="20.1" customHeight="1" spans="1:6">
      <c r="A216" s="53"/>
      <c r="B216" s="53"/>
      <c r="C216" s="53"/>
      <c r="D216" s="53"/>
      <c r="E216" s="53"/>
      <c r="F216" s="54"/>
    </row>
    <row r="217" ht="20.1" customHeight="1" spans="1:6">
      <c r="A217" s="53"/>
      <c r="B217" s="53"/>
      <c r="C217" s="53"/>
      <c r="D217" s="53"/>
      <c r="E217" s="53"/>
      <c r="F217" s="54"/>
    </row>
    <row r="218" ht="20.1" customHeight="1" spans="1:6">
      <c r="A218" s="53"/>
      <c r="B218" s="53"/>
      <c r="C218" s="53"/>
      <c r="D218" s="53"/>
      <c r="E218" s="53"/>
      <c r="F218" s="54"/>
    </row>
    <row r="219" ht="20.1" customHeight="1" spans="1:6">
      <c r="A219" s="53"/>
      <c r="B219" s="53"/>
      <c r="C219" s="53"/>
      <c r="D219" s="53"/>
      <c r="E219" s="53"/>
      <c r="F219" s="54"/>
    </row>
    <row r="220" ht="20.1" customHeight="1" spans="1:6">
      <c r="A220" s="53"/>
      <c r="B220" s="53"/>
      <c r="C220" s="53"/>
      <c r="D220" s="53"/>
      <c r="E220" s="53"/>
      <c r="F220" s="54"/>
    </row>
    <row r="221" ht="20.1" customHeight="1" spans="1:6">
      <c r="A221" s="53"/>
      <c r="B221" s="53"/>
      <c r="C221" s="53"/>
      <c r="D221" s="53"/>
      <c r="E221" s="53"/>
      <c r="F221" s="54"/>
    </row>
    <row r="222" ht="20.1" customHeight="1" spans="1:6">
      <c r="A222" s="53"/>
      <c r="B222" s="53"/>
      <c r="C222" s="53"/>
      <c r="D222" s="53"/>
      <c r="E222" s="53"/>
      <c r="F222" s="54"/>
    </row>
    <row r="223" ht="20.1" customHeight="1" spans="1:6">
      <c r="A223" s="53"/>
      <c r="B223" s="53"/>
      <c r="C223" s="53"/>
      <c r="D223" s="53"/>
      <c r="E223" s="53"/>
      <c r="F223" s="54"/>
    </row>
    <row r="224" ht="20.1" customHeight="1" spans="1:6">
      <c r="A224" s="53"/>
      <c r="B224" s="53"/>
      <c r="C224" s="53"/>
      <c r="D224" s="53"/>
      <c r="E224" s="53"/>
      <c r="F224" s="54"/>
    </row>
    <row r="225" ht="20.1" customHeight="1" spans="1:6">
      <c r="A225" s="53"/>
      <c r="B225" s="53"/>
      <c r="C225" s="53"/>
      <c r="D225" s="53"/>
      <c r="E225" s="53"/>
      <c r="F225" s="54"/>
    </row>
    <row r="226" ht="20.1" customHeight="1" spans="1:6">
      <c r="A226" s="53"/>
      <c r="B226" s="53"/>
      <c r="C226" s="53"/>
      <c r="D226" s="53"/>
      <c r="E226" s="53"/>
      <c r="F226" s="54"/>
    </row>
    <row r="227" ht="20.1" customHeight="1" spans="1:6">
      <c r="A227" s="53"/>
      <c r="B227" s="53"/>
      <c r="C227" s="53"/>
      <c r="D227" s="53"/>
      <c r="E227" s="53"/>
      <c r="F227" s="54"/>
    </row>
    <row r="228" ht="20.1" customHeight="1" spans="1:6">
      <c r="A228" s="53"/>
      <c r="B228" s="53"/>
      <c r="C228" s="53"/>
      <c r="D228" s="53"/>
      <c r="E228" s="53"/>
      <c r="F228" s="54"/>
    </row>
    <row r="229" ht="20.1" customHeight="1" spans="1:6">
      <c r="A229" s="53"/>
      <c r="B229" s="53"/>
      <c r="C229" s="53"/>
      <c r="D229" s="53"/>
      <c r="E229" s="53"/>
      <c r="F229" s="54"/>
    </row>
    <row r="230" ht="20.1" customHeight="1" spans="1:6">
      <c r="A230" s="53"/>
      <c r="B230" s="53"/>
      <c r="C230" s="53"/>
      <c r="D230" s="53"/>
      <c r="E230" s="53"/>
      <c r="F230" s="54"/>
    </row>
    <row r="231" ht="20.1" customHeight="1" spans="1:6">
      <c r="A231" s="53"/>
      <c r="B231" s="53"/>
      <c r="C231" s="53"/>
      <c r="D231" s="53"/>
      <c r="E231" s="53"/>
      <c r="F231" s="54"/>
    </row>
    <row r="232" ht="20.1" customHeight="1" spans="1:6">
      <c r="A232" s="53"/>
      <c r="B232" s="53"/>
      <c r="C232" s="53"/>
      <c r="D232" s="53"/>
      <c r="E232" s="53"/>
      <c r="F232" s="54"/>
    </row>
    <row r="233" ht="20.1" customHeight="1" spans="1:6">
      <c r="A233" s="53"/>
      <c r="B233" s="53"/>
      <c r="C233" s="53"/>
      <c r="D233" s="53"/>
      <c r="E233" s="53"/>
      <c r="F233" s="54"/>
    </row>
    <row r="234" s="27" customFormat="1" ht="20.1" customHeight="1" spans="1:6">
      <c r="A234" s="55"/>
      <c r="B234" s="55"/>
      <c r="C234" s="55"/>
      <c r="D234" s="55"/>
      <c r="E234" s="55"/>
      <c r="F234" s="56"/>
    </row>
    <row r="235" ht="20.1" customHeight="1" spans="1:6">
      <c r="A235" s="53"/>
      <c r="B235" s="53"/>
      <c r="C235" s="53"/>
      <c r="D235" s="53"/>
      <c r="E235" s="53"/>
      <c r="F235" s="54"/>
    </row>
    <row r="236" s="27" customFormat="1" ht="20.1" customHeight="1" spans="1:6">
      <c r="A236" s="55"/>
      <c r="B236" s="55"/>
      <c r="C236" s="55"/>
      <c r="D236" s="55"/>
      <c r="E236" s="55"/>
      <c r="F236" s="56"/>
    </row>
    <row r="237" ht="20.1" customHeight="1" spans="1:6">
      <c r="A237" s="53"/>
      <c r="B237" s="53"/>
      <c r="C237" s="53"/>
      <c r="D237" s="53"/>
      <c r="E237" s="53"/>
      <c r="F237" s="53"/>
    </row>
    <row r="238" ht="20.1" customHeight="1" spans="1:6">
      <c r="A238" s="53"/>
      <c r="B238" s="53"/>
      <c r="C238" s="53"/>
      <c r="D238" s="53"/>
      <c r="E238" s="53"/>
      <c r="F238" s="53"/>
    </row>
    <row r="239" ht="20.1" customHeight="1" spans="1:6">
      <c r="A239" s="53"/>
      <c r="B239" s="53"/>
      <c r="C239" s="53"/>
      <c r="D239" s="53"/>
      <c r="E239" s="53"/>
      <c r="F239" s="53"/>
    </row>
    <row r="240" ht="20.1" customHeight="1" spans="1:6">
      <c r="A240" s="53"/>
      <c r="B240" s="53"/>
      <c r="C240" s="53"/>
      <c r="D240" s="53"/>
      <c r="E240" s="53"/>
      <c r="F240" s="53"/>
    </row>
    <row r="241" ht="20.1" customHeight="1" spans="1:6">
      <c r="A241" s="53"/>
      <c r="B241" s="53"/>
      <c r="C241" s="53"/>
      <c r="D241" s="53"/>
      <c r="E241" s="53"/>
      <c r="F241" s="53"/>
    </row>
    <row r="242" ht="20.1" customHeight="1" spans="1:6">
      <c r="A242" s="53"/>
      <c r="B242" s="53"/>
      <c r="C242" s="53"/>
      <c r="D242" s="53"/>
      <c r="E242" s="53"/>
      <c r="F242" s="53"/>
    </row>
    <row r="243" ht="20.1" customHeight="1" spans="1:6">
      <c r="A243" s="53"/>
      <c r="B243" s="53"/>
      <c r="C243" s="53"/>
      <c r="D243" s="53"/>
      <c r="E243" s="53"/>
      <c r="F243" s="53"/>
    </row>
    <row r="244" ht="20.1" customHeight="1" spans="1:6">
      <c r="A244" s="53"/>
      <c r="B244" s="53"/>
      <c r="C244" s="53"/>
      <c r="D244" s="53"/>
      <c r="E244" s="53"/>
      <c r="F244" s="53"/>
    </row>
    <row r="245" ht="20.1" customHeight="1" spans="1:6">
      <c r="A245" s="53"/>
      <c r="B245" s="53"/>
      <c r="C245" s="53"/>
      <c r="D245" s="53"/>
      <c r="E245" s="53"/>
      <c r="F245" s="53"/>
    </row>
    <row r="246" ht="20.1" customHeight="1" spans="1:6">
      <c r="A246" s="53"/>
      <c r="B246" s="53"/>
      <c r="C246" s="53"/>
      <c r="D246" s="53"/>
      <c r="E246" s="53"/>
      <c r="F246" s="53"/>
    </row>
    <row r="247" s="28" customFormat="1" ht="20.1" customHeight="1" spans="1:6">
      <c r="A247" s="57"/>
      <c r="B247" s="57"/>
      <c r="C247" s="57"/>
      <c r="D247" s="57"/>
      <c r="E247" s="57"/>
      <c r="F247" s="57"/>
    </row>
    <row r="248" s="27" customFormat="1" ht="20.1" customHeight="1"/>
    <row r="249" s="28" customFormat="1" ht="20.1" customHeight="1"/>
    <row r="250" s="27" customFormat="1" ht="20.1" customHeight="1"/>
    <row r="251" s="27" customFormat="1" ht="20.1" customHeight="1"/>
    <row r="252" s="27" customFormat="1" ht="20.1" customHeight="1"/>
    <row r="253" s="27" customFormat="1" ht="20.1" customHeight="1"/>
    <row r="254" s="27" customFormat="1" ht="20.1" customHeight="1"/>
    <row r="255" s="27" customFormat="1" ht="20.1" customHeight="1"/>
    <row r="256" s="27" customFormat="1" ht="20.1" customHeight="1"/>
    <row r="257" s="27" customFormat="1" ht="20.1" customHeight="1"/>
    <row r="258" s="27" customFormat="1" ht="20.1" customHeight="1"/>
    <row r="259" s="27" customFormat="1" ht="20.1" customHeight="1"/>
    <row r="260" s="27" customFormat="1" ht="20.1" customHeight="1"/>
    <row r="261" s="27" customFormat="1" ht="20.1" customHeight="1"/>
    <row r="262" s="27" customFormat="1" ht="20.1" customHeight="1"/>
    <row r="263" s="27" customFormat="1" ht="20.1" customHeight="1"/>
    <row r="264" s="27" customFormat="1" ht="20.1" customHeight="1"/>
    <row r="265" s="27" customFormat="1" ht="20.1" customHeight="1"/>
    <row r="266" s="27" customFormat="1" ht="20.1" customHeight="1"/>
    <row r="267" s="27" customFormat="1" ht="20.1" customHeight="1"/>
    <row r="268" s="27" customFormat="1" ht="20.1" customHeight="1"/>
    <row r="269" s="27" customFormat="1" ht="20.1" customHeight="1"/>
    <row r="270" s="27" customFormat="1" ht="20.1" customHeight="1"/>
    <row r="271" s="27" customFormat="1" ht="20.1" customHeight="1"/>
    <row r="272" s="27" customFormat="1" ht="20.1" customHeight="1"/>
    <row r="273" s="27" customFormat="1" ht="20.1" customHeight="1"/>
    <row r="274" s="27" customFormat="1" ht="20.1" customHeight="1"/>
    <row r="275" s="27" customFormat="1" ht="20.1" customHeight="1"/>
    <row r="276" s="27" customFormat="1" ht="20.1" customHeight="1"/>
    <row r="277" s="27" customFormat="1" ht="20.1" customHeight="1"/>
    <row r="278" s="27" customFormat="1" ht="20.1" customHeight="1"/>
    <row r="279" s="27" customFormat="1" ht="20.1" customHeight="1"/>
    <row r="280" s="27" customFormat="1" ht="20.1" customHeight="1"/>
    <row r="281" s="27" customFormat="1" ht="20.1" customHeight="1"/>
    <row r="282" s="27" customFormat="1" ht="20.1" customHeight="1"/>
  </sheetData>
  <mergeCells count="5">
    <mergeCell ref="A1:F1"/>
    <mergeCell ref="A2:F2"/>
    <mergeCell ref="A4:C4"/>
    <mergeCell ref="A196:F196"/>
    <mergeCell ref="D189:D194"/>
  </mergeCells>
  <printOptions horizontalCentered="1"/>
  <pageMargins left="0.786805555555556" right="0.786805555555556" top="0.786805555555556" bottom="0.786805555555556" header="0.314583333333333" footer="0.314583333333333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20" workbookViewId="0">
      <selection activeCell="H8" sqref="H8"/>
    </sheetView>
  </sheetViews>
  <sheetFormatPr defaultColWidth="9" defaultRowHeight="13.5" outlineLevelCol="5"/>
  <cols>
    <col min="1" max="1" width="8" customWidth="1"/>
    <col min="2" max="2" width="11.875" customWidth="1"/>
    <col min="3" max="3" width="31.125" customWidth="1"/>
    <col min="4" max="4" width="10.5" customWidth="1"/>
    <col min="5" max="5" width="14.125" customWidth="1"/>
    <col min="6" max="6" width="11.125" customWidth="1"/>
    <col min="8" max="8" width="11" customWidth="1"/>
  </cols>
  <sheetData>
    <row r="1" customFormat="1" ht="16" customHeight="1" spans="1:6">
      <c r="A1" s="1" t="s">
        <v>213</v>
      </c>
      <c r="B1" s="1"/>
      <c r="C1" s="1"/>
      <c r="D1" s="1"/>
      <c r="E1" s="1"/>
      <c r="F1" s="1"/>
    </row>
    <row r="2" customFormat="1" ht="21" spans="1:6">
      <c r="A2" s="2" t="s">
        <v>214</v>
      </c>
      <c r="B2" s="2"/>
      <c r="C2" s="2"/>
      <c r="D2" s="2"/>
      <c r="E2" s="2"/>
      <c r="F2" s="2"/>
    </row>
    <row r="3" customFormat="1" ht="37" customHeight="1" spans="1:6">
      <c r="A3" s="3" t="s">
        <v>2</v>
      </c>
      <c r="B3" s="4" t="s">
        <v>215</v>
      </c>
      <c r="C3" s="5" t="s">
        <v>216</v>
      </c>
      <c r="D3" s="6" t="s">
        <v>217</v>
      </c>
      <c r="E3" s="7" t="s">
        <v>218</v>
      </c>
      <c r="F3" s="4" t="s">
        <v>219</v>
      </c>
    </row>
    <row r="4" customFormat="1" ht="20.1" customHeight="1" spans="1:6">
      <c r="A4" s="8">
        <v>1</v>
      </c>
      <c r="B4" s="9" t="s">
        <v>10</v>
      </c>
      <c r="C4" s="10" t="s">
        <v>220</v>
      </c>
      <c r="D4" s="11">
        <v>0.189</v>
      </c>
      <c r="E4" s="12">
        <v>524.13</v>
      </c>
      <c r="F4" s="13">
        <v>100</v>
      </c>
    </row>
    <row r="5" customFormat="1" ht="20.1" customHeight="1" spans="1:6">
      <c r="A5" s="8"/>
      <c r="B5" s="9" t="s">
        <v>12</v>
      </c>
      <c r="C5" s="10"/>
      <c r="D5" s="11">
        <v>0.3675</v>
      </c>
      <c r="E5" s="12">
        <v>625.4</v>
      </c>
      <c r="F5" s="13">
        <v>100</v>
      </c>
    </row>
    <row r="6" customFormat="1" ht="20.1" customHeight="1" spans="1:6">
      <c r="A6" s="8"/>
      <c r="B6" s="9" t="s">
        <v>13</v>
      </c>
      <c r="C6" s="10"/>
      <c r="D6" s="11">
        <v>0.1545</v>
      </c>
      <c r="E6" s="12">
        <v>707.1</v>
      </c>
      <c r="F6" s="13">
        <v>100</v>
      </c>
    </row>
    <row r="7" customFormat="1" ht="20.1" customHeight="1" spans="1:6">
      <c r="A7" s="8">
        <v>2</v>
      </c>
      <c r="B7" s="9" t="s">
        <v>19</v>
      </c>
      <c r="C7" s="10" t="s">
        <v>221</v>
      </c>
      <c r="D7" s="11">
        <v>0.3525</v>
      </c>
      <c r="E7" s="12">
        <v>723.26</v>
      </c>
      <c r="F7" s="13">
        <v>100</v>
      </c>
    </row>
    <row r="8" customFormat="1" ht="20.1" customHeight="1" spans="1:6">
      <c r="A8" s="8"/>
      <c r="B8" s="9" t="s">
        <v>22</v>
      </c>
      <c r="C8" s="10"/>
      <c r="D8" s="11">
        <v>0.141</v>
      </c>
      <c r="E8" s="12">
        <v>524.02</v>
      </c>
      <c r="F8" s="13">
        <v>100</v>
      </c>
    </row>
    <row r="9" customFormat="1" ht="20.1" customHeight="1" spans="1:6">
      <c r="A9" s="8"/>
      <c r="B9" s="9" t="s">
        <v>17</v>
      </c>
      <c r="C9" s="10"/>
      <c r="D9" s="11">
        <v>0.1899</v>
      </c>
      <c r="E9" s="12">
        <v>591.71</v>
      </c>
      <c r="F9" s="13">
        <v>100</v>
      </c>
    </row>
    <row r="10" customFormat="1" ht="20.1" customHeight="1" spans="1:6">
      <c r="A10" s="8">
        <v>3</v>
      </c>
      <c r="B10" s="14" t="s">
        <v>24</v>
      </c>
      <c r="C10" s="10" t="s">
        <v>222</v>
      </c>
      <c r="D10" s="15">
        <v>0.11</v>
      </c>
      <c r="E10" s="16">
        <v>422.9</v>
      </c>
      <c r="F10" s="13">
        <v>100</v>
      </c>
    </row>
    <row r="11" customFormat="1" ht="20.1" customHeight="1" spans="1:6">
      <c r="A11" s="8"/>
      <c r="B11" s="14" t="s">
        <v>25</v>
      </c>
      <c r="C11" s="10"/>
      <c r="D11" s="15">
        <v>0.25</v>
      </c>
      <c r="E11" s="16">
        <v>637.3</v>
      </c>
      <c r="F11" s="13">
        <v>100</v>
      </c>
    </row>
    <row r="12" customFormat="1" ht="20.1" customHeight="1" spans="1:6">
      <c r="A12" s="8"/>
      <c r="B12" s="14" t="s">
        <v>27</v>
      </c>
      <c r="C12" s="10"/>
      <c r="D12" s="15">
        <v>0.24</v>
      </c>
      <c r="E12" s="16">
        <v>630</v>
      </c>
      <c r="F12" s="13">
        <v>100</v>
      </c>
    </row>
    <row r="13" customFormat="1" ht="20.1" customHeight="1" spans="1:6">
      <c r="A13" s="17">
        <v>4</v>
      </c>
      <c r="B13" s="17" t="s">
        <v>30</v>
      </c>
      <c r="C13" s="14" t="s">
        <v>223</v>
      </c>
      <c r="D13" s="15">
        <v>0.1635</v>
      </c>
      <c r="E13" s="17">
        <v>507.4</v>
      </c>
      <c r="F13" s="13">
        <v>100</v>
      </c>
    </row>
    <row r="14" customFormat="1" ht="20.1" customHeight="1" spans="1:6">
      <c r="A14" s="17"/>
      <c r="B14" s="17" t="s">
        <v>36</v>
      </c>
      <c r="C14" s="14"/>
      <c r="D14" s="15">
        <v>0.1505</v>
      </c>
      <c r="E14" s="17">
        <v>524.6</v>
      </c>
      <c r="F14" s="13">
        <v>100</v>
      </c>
    </row>
    <row r="15" customFormat="1" ht="20.1" customHeight="1" spans="1:6">
      <c r="A15" s="17"/>
      <c r="B15" s="17" t="s">
        <v>32</v>
      </c>
      <c r="C15" s="14"/>
      <c r="D15" s="15">
        <v>0.1537</v>
      </c>
      <c r="E15" s="17">
        <v>496.8</v>
      </c>
      <c r="F15" s="13">
        <v>100</v>
      </c>
    </row>
    <row r="16" customFormat="1" ht="21" customHeight="1" spans="1:6">
      <c r="A16" s="17">
        <v>5</v>
      </c>
      <c r="B16" s="17" t="s">
        <v>46</v>
      </c>
      <c r="C16" s="14" t="s">
        <v>224</v>
      </c>
      <c r="D16" s="15">
        <v>0.1322</v>
      </c>
      <c r="E16" s="17">
        <v>681.3</v>
      </c>
      <c r="F16" s="13">
        <v>100</v>
      </c>
    </row>
    <row r="17" customFormat="1" ht="20.1" customHeight="1" spans="1:6">
      <c r="A17" s="17"/>
      <c r="B17" s="17" t="s">
        <v>46</v>
      </c>
      <c r="C17" s="14"/>
      <c r="D17" s="15">
        <v>0.133</v>
      </c>
      <c r="E17" s="17">
        <v>693.1</v>
      </c>
      <c r="F17" s="13">
        <v>100</v>
      </c>
    </row>
    <row r="18" customFormat="1" ht="20.1" customHeight="1" spans="1:6">
      <c r="A18" s="17"/>
      <c r="B18" s="17" t="s">
        <v>46</v>
      </c>
      <c r="C18" s="14"/>
      <c r="D18" s="15">
        <v>0.0917</v>
      </c>
      <c r="E18" s="17">
        <v>682.7</v>
      </c>
      <c r="F18" s="13">
        <v>100</v>
      </c>
    </row>
    <row r="19" customFormat="1" ht="20.1" customHeight="1" spans="1:6">
      <c r="A19" s="17">
        <v>6</v>
      </c>
      <c r="B19" s="17" t="s">
        <v>225</v>
      </c>
      <c r="C19" s="14" t="s">
        <v>226</v>
      </c>
      <c r="D19" s="15">
        <v>0.225</v>
      </c>
      <c r="E19" s="17">
        <v>524.6</v>
      </c>
      <c r="F19" s="13">
        <v>100</v>
      </c>
    </row>
    <row r="20" customFormat="1" ht="20.1" customHeight="1" spans="1:6">
      <c r="A20" s="17"/>
      <c r="B20" s="17" t="s">
        <v>225</v>
      </c>
      <c r="C20" s="14"/>
      <c r="D20" s="15">
        <v>0.2935</v>
      </c>
      <c r="E20" s="17">
        <v>520.4</v>
      </c>
      <c r="F20" s="13">
        <v>100</v>
      </c>
    </row>
    <row r="21" customFormat="1" ht="20.1" customHeight="1" spans="1:6">
      <c r="A21" s="17"/>
      <c r="B21" s="17" t="s">
        <v>225</v>
      </c>
      <c r="C21" s="14"/>
      <c r="D21" s="15">
        <v>0.511</v>
      </c>
      <c r="E21" s="17">
        <v>543.6</v>
      </c>
      <c r="F21" s="13">
        <v>100</v>
      </c>
    </row>
    <row r="22" customFormat="1" ht="20.1" customHeight="1" spans="1:6">
      <c r="A22" s="17">
        <v>7</v>
      </c>
      <c r="B22" s="18" t="s">
        <v>227</v>
      </c>
      <c r="C22" s="14" t="s">
        <v>228</v>
      </c>
      <c r="D22" s="19">
        <v>0.13</v>
      </c>
      <c r="E22" s="17">
        <v>649.1</v>
      </c>
      <c r="F22" s="13">
        <v>100</v>
      </c>
    </row>
    <row r="23" customFormat="1" ht="20.1" customHeight="1" spans="1:6">
      <c r="A23" s="17"/>
      <c r="B23" s="18" t="s">
        <v>74</v>
      </c>
      <c r="C23" s="17"/>
      <c r="D23" s="19">
        <v>0.12</v>
      </c>
      <c r="E23" s="17">
        <v>619.5</v>
      </c>
      <c r="F23" s="13">
        <v>100</v>
      </c>
    </row>
    <row r="24" customFormat="1" ht="20.1" customHeight="1" spans="1:6">
      <c r="A24" s="17"/>
      <c r="B24" s="18" t="s">
        <v>50</v>
      </c>
      <c r="C24" s="17"/>
      <c r="D24" s="19">
        <v>0.15</v>
      </c>
      <c r="E24" s="17">
        <v>683.3</v>
      </c>
      <c r="F24" s="13">
        <v>100</v>
      </c>
    </row>
    <row r="25" customFormat="1" ht="20.1" customHeight="1" spans="1:6">
      <c r="A25" s="17">
        <v>8</v>
      </c>
      <c r="B25" s="18" t="s">
        <v>189</v>
      </c>
      <c r="C25" s="14" t="s">
        <v>229</v>
      </c>
      <c r="D25" s="19">
        <v>0.512</v>
      </c>
      <c r="E25" s="17">
        <v>561.9</v>
      </c>
      <c r="F25" s="13">
        <v>100</v>
      </c>
    </row>
    <row r="26" customFormat="1" ht="20.1" customHeight="1" spans="1:6">
      <c r="A26" s="17"/>
      <c r="B26" s="18" t="s">
        <v>189</v>
      </c>
      <c r="C26" s="14"/>
      <c r="D26" s="19">
        <v>0.11</v>
      </c>
      <c r="E26" s="17">
        <v>578.1</v>
      </c>
      <c r="F26" s="13">
        <v>100</v>
      </c>
    </row>
    <row r="27" customFormat="1" ht="20.1" customHeight="1" spans="1:6">
      <c r="A27" s="17"/>
      <c r="B27" s="18" t="s">
        <v>189</v>
      </c>
      <c r="C27" s="14"/>
      <c r="D27" s="19">
        <v>0.118</v>
      </c>
      <c r="E27" s="17">
        <v>611.5</v>
      </c>
      <c r="F27" s="13">
        <v>100</v>
      </c>
    </row>
    <row r="28" customFormat="1" ht="20.1" customHeight="1" spans="1:6">
      <c r="A28" s="17">
        <v>9</v>
      </c>
      <c r="B28" s="18" t="s">
        <v>194</v>
      </c>
      <c r="C28" s="14" t="s">
        <v>230</v>
      </c>
      <c r="D28" s="19">
        <v>0.9325</v>
      </c>
      <c r="E28" s="17">
        <v>551.2</v>
      </c>
      <c r="F28" s="13">
        <v>100</v>
      </c>
    </row>
    <row r="29" customFormat="1" ht="20.1" customHeight="1" spans="1:6">
      <c r="A29" s="17"/>
      <c r="B29" s="18" t="s">
        <v>194</v>
      </c>
      <c r="C29" s="14"/>
      <c r="D29" s="19">
        <v>0.7234</v>
      </c>
      <c r="E29" s="17">
        <v>599.3</v>
      </c>
      <c r="F29" s="13">
        <v>100</v>
      </c>
    </row>
    <row r="30" customFormat="1" ht="20.1" customHeight="1" spans="1:6">
      <c r="A30" s="17"/>
      <c r="B30" s="18" t="s">
        <v>194</v>
      </c>
      <c r="C30" s="14"/>
      <c r="D30" s="19">
        <v>0.7968</v>
      </c>
      <c r="E30" s="17">
        <v>576</v>
      </c>
      <c r="F30" s="13">
        <v>100</v>
      </c>
    </row>
    <row r="31" customFormat="1" ht="20.1" customHeight="1" spans="1:6">
      <c r="A31" s="20">
        <v>10</v>
      </c>
      <c r="B31" s="18" t="s">
        <v>157</v>
      </c>
      <c r="C31" s="14" t="s">
        <v>231</v>
      </c>
      <c r="D31" s="19">
        <v>0.494</v>
      </c>
      <c r="E31" s="17">
        <v>595.1</v>
      </c>
      <c r="F31" s="13">
        <v>100</v>
      </c>
    </row>
    <row r="32" customFormat="1" ht="20.1" customHeight="1" spans="1:6">
      <c r="A32" s="21"/>
      <c r="B32" s="18" t="s">
        <v>143</v>
      </c>
      <c r="C32" s="14"/>
      <c r="D32" s="19">
        <v>0.195</v>
      </c>
      <c r="E32" s="17">
        <v>672.5</v>
      </c>
      <c r="F32" s="13">
        <v>100</v>
      </c>
    </row>
    <row r="33" customFormat="1" ht="20.1" customHeight="1" spans="1:6">
      <c r="A33" s="22"/>
      <c r="B33" s="18" t="s">
        <v>164</v>
      </c>
      <c r="C33" s="14"/>
      <c r="D33" s="19">
        <v>0.135</v>
      </c>
      <c r="E33" s="17">
        <v>638.5</v>
      </c>
      <c r="F33" s="13">
        <v>100</v>
      </c>
    </row>
    <row r="34" customFormat="1" ht="17" customHeight="1" spans="1:6">
      <c r="A34" s="23" t="s">
        <v>8</v>
      </c>
      <c r="B34" s="24"/>
      <c r="C34" s="25"/>
      <c r="D34" s="9"/>
      <c r="E34" s="9"/>
      <c r="F34" s="26">
        <f>SUM(F4:F33)</f>
        <v>3000</v>
      </c>
    </row>
  </sheetData>
  <mergeCells count="23">
    <mergeCell ref="A1:F1"/>
    <mergeCell ref="A2:F2"/>
    <mergeCell ref="A34:C34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陈丽娟</dc:creator>
  <cp:lastModifiedBy>大地雄鹰</cp:lastModifiedBy>
  <dcterms:created xsi:type="dcterms:W3CDTF">2021-04-09T03:12:00Z</dcterms:created>
  <cp:lastPrinted>2021-07-05T01:51:00Z</cp:lastPrinted>
  <dcterms:modified xsi:type="dcterms:W3CDTF">2026-01-15T04:33:38Z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FA8259F9FB0C45A1AA2EB71C0F06F2D8_13</vt:lpwstr>
  </property>
  <property fmtid="{D5CDD505-2E9C-101B-9397-08002B2CF9AE}" pid="3" name="KSOProductBuildVer">
    <vt:lpwstr>2052-12.8.2.18913</vt:lpwstr>
  </property>
</Properties>
</file>